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330" windowHeight="4185" activeTab="0"/>
  </bookViews>
  <sheets>
    <sheet name="ESInstrDecAnnex" sheetId="1" r:id="rId1"/>
  </sheets>
  <definedNames/>
  <calcPr fullCalcOnLoad="1"/>
</workbook>
</file>

<file path=xl/sharedStrings.xml><?xml version="1.0" encoding="utf-8"?>
<sst xmlns="http://schemas.openxmlformats.org/spreadsheetml/2006/main" count="88" uniqueCount="64">
  <si>
    <t>Operator</t>
  </si>
  <si>
    <t>Allocation</t>
  </si>
  <si>
    <t>Sector</t>
  </si>
  <si>
    <t xml:space="preserve">Installation number </t>
  </si>
  <si>
    <t>Installation number</t>
  </si>
  <si>
    <t>Installation name</t>
  </si>
  <si>
    <t>Installation location</t>
  </si>
  <si>
    <t>A. Total incumbents per year</t>
  </si>
  <si>
    <t>Totals for the 2008-2012 period</t>
  </si>
  <si>
    <t>B. Reserve (B1+B2)</t>
  </si>
  <si>
    <t>B1 of that: New entrants</t>
  </si>
  <si>
    <t>B2 of that: amount to be auctioned</t>
  </si>
  <si>
    <t>C. Total for initial issuance (A+B)</t>
  </si>
  <si>
    <t>D. JI Reserve</t>
  </si>
  <si>
    <t>E. Total allowances created (C+D)</t>
  </si>
  <si>
    <t xml:space="preserve">Allocation total (per installation) </t>
  </si>
  <si>
    <t>EQE-2005-1</t>
  </si>
  <si>
    <t>EQE-2005-2</t>
  </si>
  <si>
    <t>EQE-2005-3</t>
  </si>
  <si>
    <t>EQE-2005-4</t>
  </si>
  <si>
    <t>EQE-2005-5</t>
  </si>
  <si>
    <t>EQE-2005-6</t>
  </si>
  <si>
    <t>EQE-2005-7</t>
  </si>
  <si>
    <t>EQE-2005-8</t>
  </si>
  <si>
    <t>EQE-2005-9</t>
  </si>
  <si>
    <t>EQE-2005-10</t>
  </si>
  <si>
    <t>EQE-2005-11</t>
  </si>
  <si>
    <t>EQE-2005-12</t>
  </si>
  <si>
    <t>EQE-2005-13</t>
  </si>
  <si>
    <t>EQE-2005-15</t>
  </si>
  <si>
    <t>Cegyco S.A.</t>
  </si>
  <si>
    <t>Dupont de Nemours Luxembourg</t>
  </si>
  <si>
    <t>Ceduco S.A.</t>
  </si>
  <si>
    <t>Guardian Luxguard I</t>
  </si>
  <si>
    <t>Guardian Luxguard II</t>
  </si>
  <si>
    <t>Cimalux S.A.</t>
  </si>
  <si>
    <t>Kronospan Luxembourg S.A.</t>
  </si>
  <si>
    <t>Luxénergie S.A. KB</t>
  </si>
  <si>
    <t>Luxénergie S.A. Stade</t>
  </si>
  <si>
    <t>Luxlait Association Agricole</t>
  </si>
  <si>
    <t>ArcelorMittal Rodange S.A.</t>
  </si>
  <si>
    <t>ArcelorMittal Differdange S.A.</t>
  </si>
  <si>
    <t xml:space="preserve">ArcelorMittal Belval S.A. </t>
  </si>
  <si>
    <t>Twinerg S.A.</t>
  </si>
  <si>
    <t>ANNEX to the Commission decision on the National Allocation Plan table of Luxembourg for the 2008-2012 period</t>
  </si>
  <si>
    <t>ArcelorMittal Luxembourg S.A.</t>
  </si>
  <si>
    <t>Luxénergie S.A.</t>
  </si>
  <si>
    <t>Ciments Luxembourgeois S.A.</t>
  </si>
  <si>
    <t>Combustion</t>
  </si>
  <si>
    <t>Glass</t>
  </si>
  <si>
    <t>Cement clinker</t>
  </si>
  <si>
    <t>Pig iron or steel</t>
  </si>
  <si>
    <t>Note: Limit for installations to surrender ERUs and CERs as % of their allocation: 10 %</t>
  </si>
  <si>
    <t>Colmar-Berg</t>
  </si>
  <si>
    <t>Contern</t>
  </si>
  <si>
    <t>Bascharage</t>
  </si>
  <si>
    <t>Dudelange</t>
  </si>
  <si>
    <t>Rumelange</t>
  </si>
  <si>
    <t>Sanem</t>
  </si>
  <si>
    <t>Luxembourg</t>
  </si>
  <si>
    <t>Schifflange</t>
  </si>
  <si>
    <t>Differdange</t>
  </si>
  <si>
    <t>Esch-Belval</t>
  </si>
  <si>
    <t>Esch-Alzette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</si>
</sst>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;[Red]#,##0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%"/>
    <numFmt numFmtId="190" formatCode="0.0000%"/>
    <numFmt numFmtId="191" formatCode="0.000%"/>
    <numFmt numFmtId="192" formatCode="&quot;ES-&quot;#"/>
  </numFmts>
  <fonts count="7">
    <font>
      <sz val="10"/>
      <name val="Arial"/>
      <family val="0"/>
    </font>
    <font>
      <sz val="8"/>
      <name val="Times New Roman"/>
      <family val="0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21" applyFont="1" applyBorder="1" applyAlignment="1">
      <alignment wrapText="1"/>
      <protection/>
    </xf>
    <xf numFmtId="3" fontId="2" fillId="0" borderId="1" xfId="21" applyNumberFormat="1" applyFont="1" applyBorder="1" applyAlignment="1">
      <alignment horizontal="right" wrapText="1"/>
      <protection/>
    </xf>
    <xf numFmtId="3" fontId="2" fillId="0" borderId="1" xfId="0" applyNumberFormat="1" applyFont="1" applyBorder="1" applyAlignment="1">
      <alignment/>
    </xf>
    <xf numFmtId="0" fontId="3" fillId="2" borderId="1" xfId="21" applyFont="1" applyFill="1" applyBorder="1" applyAlignment="1">
      <alignment horizontal="right" wrapText="1"/>
      <protection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2" borderId="2" xfId="21" applyFont="1" applyFill="1" applyBorder="1" applyAlignment="1">
      <alignment horizontal="center" wrapText="1"/>
      <protection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180" fontId="3" fillId="0" borderId="1" xfId="0" applyNumberFormat="1" applyFont="1" applyBorder="1" applyAlignment="1">
      <alignment/>
    </xf>
    <xf numFmtId="0" fontId="3" fillId="2" borderId="1" xfId="21" applyFont="1" applyFill="1" applyBorder="1" applyAlignment="1">
      <alignment horizontal="center" wrapText="1"/>
      <protection/>
    </xf>
    <xf numFmtId="0" fontId="3" fillId="2" borderId="1" xfId="21" applyFont="1" applyFill="1" applyBorder="1" applyAlignment="1">
      <alignment wrapText="1"/>
      <protection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sigIndivPNA2 - NAPLoad - 10Ene0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pane ySplit="8325" topLeftCell="BM1" activePane="topLeft" state="split"/>
      <selection pane="topLeft" activeCell="A5" sqref="A5:A18"/>
      <selection pane="bottomLeft" activeCell="D999" sqref="D999"/>
    </sheetView>
  </sheetViews>
  <sheetFormatPr defaultColWidth="9.140625" defaultRowHeight="12.75"/>
  <cols>
    <col min="1" max="1" width="10.57421875" style="0" customWidth="1"/>
    <col min="2" max="2" width="18.28125" style="0" hidden="1" customWidth="1"/>
    <col min="3" max="3" width="22.7109375" style="0" customWidth="1"/>
    <col min="4" max="4" width="24.7109375" style="0" customWidth="1"/>
    <col min="5" max="5" width="9.8515625" style="0" customWidth="1"/>
    <col min="6" max="6" width="11.28125" style="0" customWidth="1"/>
    <col min="7" max="7" width="7.8515625" style="0" customWidth="1"/>
    <col min="8" max="8" width="8.00390625" style="0" customWidth="1"/>
    <col min="9" max="9" width="7.57421875" style="0" customWidth="1"/>
    <col min="10" max="11" width="7.8515625" style="0" customWidth="1"/>
    <col min="12" max="12" width="10.421875" style="0" customWidth="1"/>
  </cols>
  <sheetData>
    <row r="1" spans="1:12" ht="12.75">
      <c r="A1" s="10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16" t="s">
        <v>3</v>
      </c>
      <c r="B3" s="16" t="s">
        <v>4</v>
      </c>
      <c r="C3" s="16" t="s">
        <v>0</v>
      </c>
      <c r="D3" s="16" t="s">
        <v>5</v>
      </c>
      <c r="E3" s="8" t="s">
        <v>6</v>
      </c>
      <c r="F3" s="16" t="s">
        <v>2</v>
      </c>
      <c r="G3" s="15" t="s">
        <v>1</v>
      </c>
      <c r="H3" s="15"/>
      <c r="I3" s="15"/>
      <c r="J3" s="15"/>
      <c r="K3" s="15"/>
      <c r="L3" s="19" t="s">
        <v>15</v>
      </c>
    </row>
    <row r="4" spans="1:12" ht="12.75">
      <c r="A4" s="17"/>
      <c r="B4" s="17"/>
      <c r="C4" s="17"/>
      <c r="D4" s="17"/>
      <c r="E4" s="9"/>
      <c r="F4" s="17"/>
      <c r="G4" s="4">
        <v>2008</v>
      </c>
      <c r="H4" s="4">
        <v>2009</v>
      </c>
      <c r="I4" s="4">
        <v>2010</v>
      </c>
      <c r="J4" s="4">
        <v>2011</v>
      </c>
      <c r="K4" s="4">
        <v>2012</v>
      </c>
      <c r="L4" s="19"/>
    </row>
    <row r="5" spans="1:12" ht="12.75">
      <c r="A5" s="1" t="s">
        <v>16</v>
      </c>
      <c r="B5" s="1"/>
      <c r="C5" s="1" t="s">
        <v>30</v>
      </c>
      <c r="D5" s="1" t="s">
        <v>30</v>
      </c>
      <c r="E5" s="1" t="s">
        <v>53</v>
      </c>
      <c r="F5" s="1" t="s">
        <v>48</v>
      </c>
      <c r="G5" s="2">
        <v>66999</v>
      </c>
      <c r="H5" s="2">
        <v>66999</v>
      </c>
      <c r="I5" s="2">
        <v>66999</v>
      </c>
      <c r="J5" s="2">
        <v>66999</v>
      </c>
      <c r="K5" s="2">
        <v>66999</v>
      </c>
      <c r="L5" s="3">
        <f>SUM(G5:K5)</f>
        <v>334995</v>
      </c>
    </row>
    <row r="6" spans="1:12" ht="25.5">
      <c r="A6" s="1" t="s">
        <v>17</v>
      </c>
      <c r="B6" s="1"/>
      <c r="C6" s="1" t="s">
        <v>31</v>
      </c>
      <c r="D6" s="1" t="s">
        <v>31</v>
      </c>
      <c r="E6" s="1" t="s">
        <v>54</v>
      </c>
      <c r="F6" s="1" t="s">
        <v>48</v>
      </c>
      <c r="G6" s="2">
        <v>70485</v>
      </c>
      <c r="H6" s="2">
        <v>70485</v>
      </c>
      <c r="I6" s="2">
        <v>70485</v>
      </c>
      <c r="J6" s="2">
        <v>70485</v>
      </c>
      <c r="K6" s="2">
        <v>70485</v>
      </c>
      <c r="L6" s="3">
        <f aca="true" t="shared" si="0" ref="L6:L18">SUM(G6:K6)</f>
        <v>352425</v>
      </c>
    </row>
    <row r="7" spans="1:12" ht="12.75">
      <c r="A7" s="1" t="s">
        <v>18</v>
      </c>
      <c r="B7" s="1"/>
      <c r="C7" s="1" t="s">
        <v>32</v>
      </c>
      <c r="D7" s="1" t="s">
        <v>32</v>
      </c>
      <c r="E7" s="1" t="s">
        <v>54</v>
      </c>
      <c r="F7" s="1" t="s">
        <v>48</v>
      </c>
      <c r="G7" s="2">
        <v>68931</v>
      </c>
      <c r="H7" s="2">
        <v>68931</v>
      </c>
      <c r="I7" s="2">
        <v>68931</v>
      </c>
      <c r="J7" s="2">
        <v>68931</v>
      </c>
      <c r="K7" s="2">
        <v>68931</v>
      </c>
      <c r="L7" s="3">
        <f t="shared" si="0"/>
        <v>344655</v>
      </c>
    </row>
    <row r="8" spans="1:12" ht="12.75">
      <c r="A8" s="1" t="s">
        <v>19</v>
      </c>
      <c r="B8" s="1"/>
      <c r="C8" s="1" t="s">
        <v>33</v>
      </c>
      <c r="D8" s="1" t="s">
        <v>33</v>
      </c>
      <c r="E8" s="1" t="s">
        <v>55</v>
      </c>
      <c r="F8" s="1" t="s">
        <v>49</v>
      </c>
      <c r="G8" s="2">
        <v>112618</v>
      </c>
      <c r="H8" s="2">
        <v>112618</v>
      </c>
      <c r="I8" s="2">
        <v>112618</v>
      </c>
      <c r="J8" s="2">
        <v>112618</v>
      </c>
      <c r="K8" s="2">
        <v>112618</v>
      </c>
      <c r="L8" s="3">
        <f t="shared" si="0"/>
        <v>563090</v>
      </c>
    </row>
    <row r="9" spans="1:12" ht="12.75">
      <c r="A9" s="1" t="s">
        <v>20</v>
      </c>
      <c r="B9" s="1"/>
      <c r="C9" s="1" t="s">
        <v>34</v>
      </c>
      <c r="D9" s="1" t="s">
        <v>34</v>
      </c>
      <c r="E9" s="1" t="s">
        <v>56</v>
      </c>
      <c r="F9" s="1" t="s">
        <v>49</v>
      </c>
      <c r="G9" s="2">
        <v>122224</v>
      </c>
      <c r="H9" s="2">
        <v>122224</v>
      </c>
      <c r="I9" s="2">
        <v>122224</v>
      </c>
      <c r="J9" s="2">
        <v>122224</v>
      </c>
      <c r="K9" s="2">
        <v>122224</v>
      </c>
      <c r="L9" s="3">
        <f t="shared" si="0"/>
        <v>611120</v>
      </c>
    </row>
    <row r="10" spans="1:12" ht="12.75">
      <c r="A10" s="1" t="s">
        <v>21</v>
      </c>
      <c r="B10" s="1"/>
      <c r="C10" s="1" t="s">
        <v>47</v>
      </c>
      <c r="D10" s="1" t="s">
        <v>35</v>
      </c>
      <c r="E10" s="1" t="s">
        <v>57</v>
      </c>
      <c r="F10" s="1" t="s">
        <v>50</v>
      </c>
      <c r="G10" s="2">
        <v>746132</v>
      </c>
      <c r="H10" s="2">
        <v>746132</v>
      </c>
      <c r="I10" s="2">
        <v>746132</v>
      </c>
      <c r="J10" s="2">
        <v>746132</v>
      </c>
      <c r="K10" s="2">
        <v>746132</v>
      </c>
      <c r="L10" s="3">
        <f t="shared" si="0"/>
        <v>3730660</v>
      </c>
    </row>
    <row r="11" spans="1:12" ht="12.75">
      <c r="A11" s="1" t="s">
        <v>22</v>
      </c>
      <c r="B11" s="1"/>
      <c r="C11" s="1" t="s">
        <v>36</v>
      </c>
      <c r="D11" s="1" t="s">
        <v>36</v>
      </c>
      <c r="E11" s="1" t="s">
        <v>58</v>
      </c>
      <c r="F11" s="1" t="s">
        <v>48</v>
      </c>
      <c r="G11" s="2">
        <v>72505</v>
      </c>
      <c r="H11" s="2">
        <v>72505</v>
      </c>
      <c r="I11" s="2">
        <v>72505</v>
      </c>
      <c r="J11" s="2">
        <v>72505</v>
      </c>
      <c r="K11" s="2">
        <v>72505</v>
      </c>
      <c r="L11" s="3">
        <f t="shared" si="0"/>
        <v>362525</v>
      </c>
    </row>
    <row r="12" spans="1:12" ht="12.75">
      <c r="A12" s="1" t="s">
        <v>23</v>
      </c>
      <c r="B12" s="1"/>
      <c r="C12" s="1" t="s">
        <v>46</v>
      </c>
      <c r="D12" s="1" t="s">
        <v>37</v>
      </c>
      <c r="E12" s="1" t="s">
        <v>59</v>
      </c>
      <c r="F12" s="1" t="s">
        <v>48</v>
      </c>
      <c r="G12" s="2">
        <v>46705</v>
      </c>
      <c r="H12" s="2">
        <v>46705</v>
      </c>
      <c r="I12" s="2">
        <v>46705</v>
      </c>
      <c r="J12" s="2">
        <v>46705</v>
      </c>
      <c r="K12" s="2">
        <v>46705</v>
      </c>
      <c r="L12" s="3">
        <f t="shared" si="0"/>
        <v>233525</v>
      </c>
    </row>
    <row r="13" spans="1:12" ht="12.75">
      <c r="A13" s="1" t="s">
        <v>24</v>
      </c>
      <c r="B13" s="1"/>
      <c r="C13" s="1" t="s">
        <v>46</v>
      </c>
      <c r="D13" s="1" t="s">
        <v>38</v>
      </c>
      <c r="E13" s="1" t="s">
        <v>59</v>
      </c>
      <c r="F13" s="1" t="s">
        <v>48</v>
      </c>
      <c r="G13" s="2">
        <v>19780</v>
      </c>
      <c r="H13" s="2">
        <v>19780</v>
      </c>
      <c r="I13" s="2">
        <v>19780</v>
      </c>
      <c r="J13" s="2">
        <v>19780</v>
      </c>
      <c r="K13" s="2">
        <v>19780</v>
      </c>
      <c r="L13" s="3">
        <f t="shared" si="0"/>
        <v>98900</v>
      </c>
    </row>
    <row r="14" spans="1:12" ht="12.75">
      <c r="A14" s="1" t="s">
        <v>25</v>
      </c>
      <c r="B14" s="1"/>
      <c r="C14" s="1" t="s">
        <v>39</v>
      </c>
      <c r="D14" s="1" t="s">
        <v>39</v>
      </c>
      <c r="E14" s="1" t="s">
        <v>59</v>
      </c>
      <c r="F14" s="1" t="s">
        <v>48</v>
      </c>
      <c r="G14" s="2">
        <v>3883</v>
      </c>
      <c r="H14" s="2">
        <v>3883</v>
      </c>
      <c r="I14" s="2">
        <v>3883</v>
      </c>
      <c r="J14" s="2">
        <v>3883</v>
      </c>
      <c r="K14" s="2">
        <v>3883</v>
      </c>
      <c r="L14" s="3">
        <f t="shared" si="0"/>
        <v>19415</v>
      </c>
    </row>
    <row r="15" spans="1:12" ht="25.5">
      <c r="A15" s="1" t="s">
        <v>26</v>
      </c>
      <c r="B15" s="1"/>
      <c r="C15" s="1" t="s">
        <v>45</v>
      </c>
      <c r="D15" s="1" t="s">
        <v>40</v>
      </c>
      <c r="E15" s="1" t="s">
        <v>60</v>
      </c>
      <c r="F15" s="1" t="s">
        <v>51</v>
      </c>
      <c r="G15" s="2">
        <v>81073</v>
      </c>
      <c r="H15" s="2">
        <v>81073</v>
      </c>
      <c r="I15" s="2">
        <v>81073</v>
      </c>
      <c r="J15" s="2">
        <v>81073</v>
      </c>
      <c r="K15" s="2">
        <v>81073</v>
      </c>
      <c r="L15" s="3">
        <f t="shared" si="0"/>
        <v>405365</v>
      </c>
    </row>
    <row r="16" spans="1:12" ht="25.5">
      <c r="A16" s="1" t="s">
        <v>27</v>
      </c>
      <c r="B16" s="1"/>
      <c r="C16" s="1" t="s">
        <v>45</v>
      </c>
      <c r="D16" s="1" t="s">
        <v>41</v>
      </c>
      <c r="E16" s="1" t="s">
        <v>61</v>
      </c>
      <c r="F16" s="1" t="s">
        <v>51</v>
      </c>
      <c r="G16" s="2">
        <v>145620</v>
      </c>
      <c r="H16" s="2">
        <v>145620</v>
      </c>
      <c r="I16" s="2">
        <v>145620</v>
      </c>
      <c r="J16" s="2">
        <v>145620</v>
      </c>
      <c r="K16" s="2">
        <v>145620</v>
      </c>
      <c r="L16" s="3">
        <f t="shared" si="0"/>
        <v>728100</v>
      </c>
    </row>
    <row r="17" spans="1:12" ht="25.5">
      <c r="A17" s="1" t="s">
        <v>28</v>
      </c>
      <c r="B17" s="1"/>
      <c r="C17" s="1" t="s">
        <v>45</v>
      </c>
      <c r="D17" s="1" t="s">
        <v>42</v>
      </c>
      <c r="E17" s="1" t="s">
        <v>62</v>
      </c>
      <c r="F17" s="1" t="s">
        <v>51</v>
      </c>
      <c r="G17" s="2">
        <v>73118</v>
      </c>
      <c r="H17" s="2">
        <v>73118</v>
      </c>
      <c r="I17" s="2">
        <v>73118</v>
      </c>
      <c r="J17" s="2">
        <v>73118</v>
      </c>
      <c r="K17" s="2">
        <v>73118</v>
      </c>
      <c r="L17" s="3">
        <f t="shared" si="0"/>
        <v>365590</v>
      </c>
    </row>
    <row r="18" spans="1:12" ht="12.75">
      <c r="A18" s="1" t="s">
        <v>29</v>
      </c>
      <c r="B18" s="1"/>
      <c r="C18" s="1" t="s">
        <v>43</v>
      </c>
      <c r="D18" s="1" t="s">
        <v>43</v>
      </c>
      <c r="E18" s="1" t="s">
        <v>63</v>
      </c>
      <c r="F18" s="1" t="s">
        <v>48</v>
      </c>
      <c r="G18" s="2">
        <v>858156</v>
      </c>
      <c r="H18" s="2">
        <v>858156</v>
      </c>
      <c r="I18" s="2">
        <v>858156</v>
      </c>
      <c r="J18" s="2">
        <v>858156</v>
      </c>
      <c r="K18" s="2">
        <v>858156</v>
      </c>
      <c r="L18" s="3">
        <f t="shared" si="0"/>
        <v>4290780</v>
      </c>
    </row>
    <row r="19" spans="1:12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2.75">
      <c r="A20" s="12" t="s">
        <v>7</v>
      </c>
      <c r="B20" s="13"/>
      <c r="C20" s="13"/>
      <c r="D20" s="13"/>
      <c r="E20" s="13"/>
      <c r="F20" s="13"/>
      <c r="G20" s="5">
        <f aca="true" t="shared" si="1" ref="G20:L20">SUM(G5:G18)</f>
        <v>2488229</v>
      </c>
      <c r="H20" s="5">
        <f t="shared" si="1"/>
        <v>2488229</v>
      </c>
      <c r="I20" s="5">
        <f t="shared" si="1"/>
        <v>2488229</v>
      </c>
      <c r="J20" s="5">
        <f t="shared" si="1"/>
        <v>2488229</v>
      </c>
      <c r="K20" s="5">
        <f t="shared" si="1"/>
        <v>2488229</v>
      </c>
      <c r="L20" s="5">
        <f t="shared" si="1"/>
        <v>12441145</v>
      </c>
    </row>
    <row r="21" spans="1:12" ht="12.75">
      <c r="A21" s="18" t="s">
        <v>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12" t="s">
        <v>9</v>
      </c>
      <c r="B22" s="13"/>
      <c r="C22" s="13"/>
      <c r="D22" s="13"/>
      <c r="E22" s="13"/>
      <c r="F22" s="13"/>
      <c r="G22" s="14">
        <v>380</v>
      </c>
      <c r="H22" s="14"/>
      <c r="I22" s="14"/>
      <c r="J22" s="14"/>
      <c r="K22" s="14"/>
      <c r="L22" s="14"/>
    </row>
    <row r="23" spans="1:12" ht="12.75">
      <c r="A23" s="7"/>
      <c r="B23" s="6"/>
      <c r="C23" s="12" t="s">
        <v>10</v>
      </c>
      <c r="D23" s="13"/>
      <c r="E23" s="13"/>
      <c r="F23" s="13"/>
      <c r="G23" s="14">
        <v>380</v>
      </c>
      <c r="H23" s="14"/>
      <c r="I23" s="14"/>
      <c r="J23" s="14"/>
      <c r="K23" s="14"/>
      <c r="L23" s="14"/>
    </row>
    <row r="24" spans="1:12" ht="12.75">
      <c r="A24" s="7"/>
      <c r="B24" s="6"/>
      <c r="C24" s="12" t="s">
        <v>11</v>
      </c>
      <c r="D24" s="13"/>
      <c r="E24" s="13"/>
      <c r="F24" s="13"/>
      <c r="G24" s="14">
        <v>0</v>
      </c>
      <c r="H24" s="14"/>
      <c r="I24" s="14"/>
      <c r="J24" s="14"/>
      <c r="K24" s="14"/>
      <c r="L24" s="14"/>
    </row>
    <row r="25" spans="1:12" ht="12.75">
      <c r="A25" s="12" t="s">
        <v>12</v>
      </c>
      <c r="B25" s="13"/>
      <c r="C25" s="13"/>
      <c r="D25" s="13"/>
      <c r="E25" s="13"/>
      <c r="F25" s="13"/>
      <c r="G25" s="14">
        <f>L20+G22</f>
        <v>12441525</v>
      </c>
      <c r="H25" s="14"/>
      <c r="I25" s="14"/>
      <c r="J25" s="14"/>
      <c r="K25" s="14"/>
      <c r="L25" s="14"/>
    </row>
    <row r="26" spans="1:12" ht="12.75">
      <c r="A26" s="12" t="s">
        <v>13</v>
      </c>
      <c r="B26" s="13"/>
      <c r="C26" s="13"/>
      <c r="D26" s="13"/>
      <c r="E26" s="13"/>
      <c r="F26" s="13"/>
      <c r="G26" s="14">
        <v>0</v>
      </c>
      <c r="H26" s="14"/>
      <c r="I26" s="14"/>
      <c r="J26" s="14"/>
      <c r="K26" s="14"/>
      <c r="L26" s="14"/>
    </row>
    <row r="27" spans="1:12" ht="12.75">
      <c r="A27" s="20" t="s">
        <v>14</v>
      </c>
      <c r="B27" s="13"/>
      <c r="C27" s="13"/>
      <c r="D27" s="13"/>
      <c r="E27" s="13"/>
      <c r="F27" s="13"/>
      <c r="G27" s="14">
        <f>G25+G26</f>
        <v>12441525</v>
      </c>
      <c r="H27" s="14"/>
      <c r="I27" s="14"/>
      <c r="J27" s="14"/>
      <c r="K27" s="14"/>
      <c r="L27" s="14"/>
    </row>
    <row r="28" spans="1:12" ht="12.75">
      <c r="A28" s="21" t="s">
        <v>52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</sheetData>
  <mergeCells count="25">
    <mergeCell ref="A26:F26"/>
    <mergeCell ref="A27:F27"/>
    <mergeCell ref="A28:L28"/>
    <mergeCell ref="G26:L26"/>
    <mergeCell ref="G27:L27"/>
    <mergeCell ref="G25:L25"/>
    <mergeCell ref="A25:F25"/>
    <mergeCell ref="A3:A4"/>
    <mergeCell ref="B3:B4"/>
    <mergeCell ref="D3:D4"/>
    <mergeCell ref="F3:F4"/>
    <mergeCell ref="A22:F22"/>
    <mergeCell ref="C23:F23"/>
    <mergeCell ref="L3:L4"/>
    <mergeCell ref="G22:L22"/>
    <mergeCell ref="E3:E4"/>
    <mergeCell ref="A1:L2"/>
    <mergeCell ref="C24:F24"/>
    <mergeCell ref="G23:L23"/>
    <mergeCell ref="G24:L24"/>
    <mergeCell ref="G3:K3"/>
    <mergeCell ref="C3:C4"/>
    <mergeCell ref="A19:L19"/>
    <mergeCell ref="A20:F20"/>
    <mergeCell ref="A21:L2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milevka</dc:creator>
  <cp:keywords/>
  <dc:description/>
  <cp:lastModifiedBy>grassgp</cp:lastModifiedBy>
  <cp:lastPrinted>2008-05-19T10:03:20Z</cp:lastPrinted>
  <dcterms:created xsi:type="dcterms:W3CDTF">2008-03-26T11:35:02Z</dcterms:created>
  <dcterms:modified xsi:type="dcterms:W3CDTF">2008-10-06T14:03:10Z</dcterms:modified>
  <cp:category/>
  <cp:version/>
  <cp:contentType/>
  <cp:contentStatus/>
</cp:coreProperties>
</file>