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11640" tabRatio="491" firstSheet="4" activeTab="8"/>
  </bookViews>
  <sheets>
    <sheet name="Contents" sheetId="1" r:id="rId1"/>
    <sheet name="Guidelines and conditions" sheetId="2" r:id="rId2"/>
    <sheet name="Identification and description" sheetId="3" r:id="rId3"/>
    <sheet name="Emissions overview" sheetId="4" r:id="rId4"/>
    <sheet name="Emissions Data" sheetId="5" r:id="rId5"/>
    <sheet name="Aircraft Data" sheetId="6" r:id="rId6"/>
    <sheet name="MS specific content" sheetId="7" r:id="rId7"/>
    <sheet name="Annex" sheetId="8" r:id="rId8"/>
    <sheet name="Named ranges" sheetId="9" r:id="rId9"/>
    <sheet name="Version documentation" sheetId="10" state="hidden" r:id="rId10"/>
  </sheets>
  <externalReferences>
    <externalReference r:id="rId13"/>
    <externalReference r:id="rId14"/>
    <externalReference r:id="rId15"/>
  </externalReferences>
  <definedNames>
    <definedName name="aviationauthorities">'Named ranges'!$C$33:$C$147</definedName>
    <definedName name="BooleanValues">'[1]Named ranges'!$E$91:$E$94</definedName>
    <definedName name="CompetentAuthorities">'Named ranges'!$C$2:$C$29</definedName>
    <definedName name="flighttypes">'Named ranges'!$E$8:$E$11</definedName>
    <definedName name="freightandmail">'Named ranges'!$E$38:$E$40</definedName>
    <definedName name="Frequency">'Named ranges'!$E$99:$E$104</definedName>
    <definedName name="indRange">'Named ranges'!$E$48:$E$56</definedName>
    <definedName name="Legalstatus">'Named ranges'!$E$31:$E$35</definedName>
    <definedName name="ManSys">'Named ranges'!$E$59:$E$62</definedName>
    <definedName name="memberstates">'Named ranges'!$A$2:$A$32</definedName>
    <definedName name="MSversiontracking">'Named ranges'!$E$72:$E$73</definedName>
    <definedName name="NewUpdate">'Named ranges'!$E$86:$E$87</definedName>
    <definedName name="notapplicable">'Named ranges'!$E$82:$E$83</definedName>
    <definedName name="operationscope">'Named ranges'!$E$15:$E$17</definedName>
    <definedName name="operationsscope">'Named ranges'!$E$15:$E$17</definedName>
    <definedName name="opstatus">'Named ranges'!$E$2:$E$4</definedName>
    <definedName name="passengermass">'Named ranges'!$E$43:$E$45</definedName>
    <definedName name="_xlnm.Print_Area" localSheetId="5">'Aircraft Data'!$A$1:$H$64</definedName>
    <definedName name="_xlnm.Print_Area" localSheetId="7">'Annex'!$A$1:$G$99</definedName>
    <definedName name="_xlnm.Print_Area" localSheetId="0">'Contents'!$A$1:$I$45</definedName>
    <definedName name="_xlnm.Print_Area" localSheetId="4">'Emissions Data'!$A:$J</definedName>
    <definedName name="_xlnm.Print_Area" localSheetId="3">'Emissions overview'!$A$1:$J$100</definedName>
    <definedName name="_xlnm.Print_Area" localSheetId="1">'Guidelines and conditions'!$A$1:$L$74</definedName>
    <definedName name="_xlnm.Print_Area" localSheetId="2">'Identification and description'!$A$1:$J$94</definedName>
    <definedName name="_xlnm.Print_Area" localSheetId="6">'MS specific content'!$A:$J</definedName>
    <definedName name="_xlnm.Print_Area" localSheetId="9">'Version documentation'!$A$1:$E$76</definedName>
    <definedName name="SelectPrimaryInfoSource">'Named ranges'!$E$77:$E$78</definedName>
    <definedName name="Title">'Named ranges'!$E$21:$E$28</definedName>
    <definedName name="worldcountries">'Named ranges'!$A$36:$A$274</definedName>
    <definedName name="YesNo">'Named ranges'!$E$66:$E$68</definedName>
  </definedNames>
  <calcPr fullCalcOnLoad="1"/>
</workbook>
</file>

<file path=xl/comments9.xml><?xml version="1.0" encoding="utf-8"?>
<comments xmlns="http://schemas.openxmlformats.org/spreadsheetml/2006/main">
  <authors>
    <author>Hubert Fallmann</author>
  </authors>
  <commentList>
    <comment ref="C1"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<sst xmlns="http://schemas.openxmlformats.org/spreadsheetml/2006/main" count="1073" uniqueCount="772">
  <si>
    <t>of which all other flights (international flights both intra and extra EEA, = D + E</t>
  </si>
  <si>
    <t>Aggregated CO2 emissions from all flights departing from each Member State to another Member State or a third country:</t>
  </si>
  <si>
    <t>Member State of departure</t>
  </si>
  <si>
    <t>Member State of arrival</t>
  </si>
  <si>
    <r>
      <t xml:space="preserve">The EU ETS for aviation has been expanded to cover the three EEA EFTA States Iceland, Liechtenstein and Norway. This means that aircraft operators also need to monitor and report their emissions and tonne-kilometre data from domestic flights within the EEA EFTA States, flights between the EEA EFTA States and flights between EEA EFTA States and third countries.
Accordingly, </t>
    </r>
    <r>
      <rPr>
        <b/>
        <sz val="10"/>
        <rFont val="Arial"/>
        <family val="2"/>
      </rPr>
      <t xml:space="preserve">all references to Member States in this template should be interpreted as including all 30 EEA States. </t>
    </r>
    <r>
      <rPr>
        <sz val="10"/>
        <rFont val="Arial"/>
        <family val="2"/>
      </rPr>
      <t xml:space="preserve">The EEA comprises the 27 EU Member States, Iceland, Liechtenstein and Norway.
</t>
    </r>
  </si>
  <si>
    <t>Operating Licence:</t>
  </si>
  <si>
    <t>Please enter the number and issuing authority of the Air Operator Certificate (AOC) and Operating Licence granted by a Member State if available:</t>
  </si>
  <si>
    <t>Aggregated CO2 emissions from all flights arriving at each Member State State from a third country:</t>
  </si>
  <si>
    <t>Only intra-EEA flights</t>
  </si>
  <si>
    <t>Flights inside and outside the EEA</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</si>
  <si>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</si>
  <si>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</si>
  <si>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</si>
  <si>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</si>
  <si>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</si>
  <si>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</si>
  <si>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</si>
  <si>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</si>
  <si>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</si>
  <si>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</si>
  <si>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</si>
  <si>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</si>
  <si>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</si>
  <si>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</si>
  <si>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</si>
  <si>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Åland Islands</t>
  </si>
  <si>
    <t>Finland - Civil Aviation Authority</t>
  </si>
  <si>
    <t>Albania</t>
  </si>
  <si>
    <t>France - Bureau d'Enquêtes et d'Analyses pour la sécurité de l'aviation civile (BEA)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</si>
  <si>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</si>
  <si>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</si>
  <si>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</si>
  <si>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</si>
  <si>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</si>
  <si>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</si>
  <si>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</si>
  <si>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</si>
  <si>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</si>
  <si>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</si>
  <si>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</si>
  <si>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</si>
  <si>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</si>
  <si>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</si>
  <si>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</si>
  <si>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If different to the name given in 2(a), please also enter the name of the aircraft operator as it appears on the Commission's list of operators:</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</si>
  <si>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</si>
  <si>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</si>
  <si>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</si>
  <si>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</si>
  <si>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</si>
  <si>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</si>
  <si>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</si>
  <si>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</si>
  <si>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</si>
  <si>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</si>
  <si>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Please provide an address for receipt of correspondence</t>
  </si>
  <si>
    <t>Total number of flights in the reporting year covered by the EU ETS:</t>
  </si>
  <si>
    <t xml:space="preserve">(b) </t>
  </si>
  <si>
    <t>Fuels used:</t>
  </si>
  <si>
    <t>Name of fuel</t>
  </si>
  <si>
    <t>NCV [GJ/t]</t>
  </si>
  <si>
    <t>Jet gasoline (Jet B)</t>
  </si>
  <si>
    <t>Jet kerosene (jet A1 or jet A)</t>
  </si>
  <si>
    <t>Aviation gasoline (AvGas)</t>
  </si>
  <si>
    <t>biomass content [%]</t>
  </si>
  <si>
    <t>fuel consumption in reporting year [tonnes]</t>
  </si>
  <si>
    <t>If your competent authority requires you to hand in a signed paper copy of the report, please use the space below for signature:</t>
  </si>
  <si>
    <r>
      <t>Aggregated CO</t>
    </r>
    <r>
      <rPr>
        <b/>
        <vertAlign val="subscript"/>
        <sz val="8"/>
        <rFont val="Arial"/>
        <family val="2"/>
      </rPr>
      <t>2</t>
    </r>
    <r>
      <rPr>
        <b/>
        <sz val="8"/>
        <rFont val="Arial"/>
        <family val="2"/>
      </rPr>
      <t xml:space="preserve"> emissions from all flights departing from each Member State to another Member State or a third country:</t>
    </r>
  </si>
  <si>
    <t>corrected typo in 'Guidelines and conditions'!C5</t>
  </si>
  <si>
    <t>The Monitoring and Reporting Guidelines (herinafter "the MRG") as set out by Commission Decision 2007/589/EC, as amended by Commission Decisions 2009/73/EC and 2009/339/EC, define further requirements for monitoring and reporting.</t>
  </si>
  <si>
    <t>CO2 emissions 
[t CO2]</t>
  </si>
  <si>
    <t>EF [t CO2/TJ]</t>
  </si>
  <si>
    <t>EF 
[t CO2 / t fuel]</t>
  </si>
  <si>
    <t>Total CO2 emissions in the reporting year:</t>
  </si>
  <si>
    <t>Fuel use per aircraft type:</t>
  </si>
  <si>
    <t>Generic Aircraft types using this fuel (ICAO designators separated by semicolons)</t>
  </si>
  <si>
    <t>Total emissions</t>
  </si>
  <si>
    <t>Name of alternative fuel</t>
  </si>
  <si>
    <t>Use of biomass (Memo-Items)</t>
  </si>
  <si>
    <t>If "yes" please complete the following table:</t>
  </si>
  <si>
    <t>Amount biomass employed (choose input in t or m3)</t>
  </si>
  <si>
    <t>[t]</t>
  </si>
  <si>
    <t xml:space="preserve"> [m3]</t>
  </si>
  <si>
    <t>CO2 emitted from biomass 
[t CO2]
(optional information)</t>
  </si>
  <si>
    <t>Total emissions as entered in section 5(b):</t>
  </si>
  <si>
    <t>Number is different from input in section 5(a)!</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</si>
  <si>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</si>
  <si>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</si>
  <si>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</si>
  <si>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</si>
  <si>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This report was handed in by:</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</si>
  <si>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</si>
  <si>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If your annual emissions are more than 10,000 t CO2 and you have operated 243 or more in a four-month period, please contact your competent authority for revising your monitoring plan.</t>
  </si>
  <si>
    <t>Please enter the total fuel consumption in tonnes in the reporting year per fuel in the table below.</t>
  </si>
  <si>
    <t>For alternative fuels, please enter the name as specified in the approved monitoring plan, the emission factor (either in the column "EF [t CO2 / t fuel]" or "EF [t CO2 / TJ]"), the Net Calorific Value (column "NCV") and the biomass content in %, if applicable. Furthermore the CO2 emissions are not calculated automatically for alternative fuels. The value of CO2 emissions refers to the fossil carbon content of the fuel only.</t>
  </si>
  <si>
    <t>This total emissions figure is considered the correct figure for the annual emissions. If aggregation in the sheet "Emissions Data" or in the Annex deviates from this figure, make sure that the data in all tables is consistent.</t>
  </si>
  <si>
    <t>Please indicate for each fuel type used the associated generic aircraf tyes as listed. If aircraft types have used different fuel in the reporting period, please list them for each fuel used. The names of alternative fuels are taken automatically from section (b) above.</t>
  </si>
  <si>
    <t>If applicable, please enter the so-called "Memo-Items", i.e. information which has to be reported, but does not contribute to the annual emissions for which allowances have to be surrendered. You can report the amount of biomass used either in tonnes or m3. The reporting of associated CO2 is optional. If you have used mixed fuels, the fossil CO2 is reported in section 5(b), and the biomass part is reported here. The names of the alternative fuels is taken automatically from section 5(b).</t>
  </si>
  <si>
    <t>&lt;&lt;&lt; Click here to proceed to section 9 "Detailed emission data" &gt;&gt;&gt;</t>
  </si>
  <si>
    <t>Detailed emissions data</t>
  </si>
  <si>
    <t>EMISSION DATA OVERVIEW</t>
  </si>
  <si>
    <t>GENERAL INFORMATION ABOUT THIS REPORT</t>
  </si>
  <si>
    <t>Annual emissions reported:</t>
  </si>
  <si>
    <t>EMISSION DATA PER COUNTRY AND FUEL</t>
  </si>
  <si>
    <t>Emissions from each Fuel [t CO2]</t>
  </si>
  <si>
    <t>The following table is used for control purposes only. Please make sure that the totals are consistent with the result of section 5(b). The following sections (b) to (d) should be filled without any double counting of emissions.</t>
  </si>
  <si>
    <r>
      <t>Note</t>
    </r>
    <r>
      <rPr>
        <b/>
        <sz val="10"/>
        <rFont val="Arial"/>
        <family val="2"/>
      </rPr>
      <t>: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r>
  </si>
  <si>
    <t>Alternative fuel 1</t>
  </si>
  <si>
    <t>Jet kerosene (jet A1 or 
jet A)</t>
  </si>
  <si>
    <t>&lt;add more fuels before this column&gt;</t>
  </si>
  <si>
    <t>A</t>
  </si>
  <si>
    <t>B</t>
  </si>
  <si>
    <t>C</t>
  </si>
  <si>
    <t>D</t>
  </si>
  <si>
    <t>E</t>
  </si>
  <si>
    <t>of which departure MS is the same as arrival MS (domestic flights, =sum of section (b))</t>
  </si>
  <si>
    <t>emissions from all flights departing from a Member State to another Member State or a third country (=sum of section (c))</t>
  </si>
  <si>
    <t>emissions from all flights arriving at a Member State from a third country (=sum of section (d))</t>
  </si>
  <si>
    <r>
      <t>Total aggregated CO</t>
    </r>
    <r>
      <rPr>
        <b/>
        <vertAlign val="subscript"/>
        <sz val="8"/>
        <rFont val="Arial"/>
        <family val="2"/>
      </rPr>
      <t>2</t>
    </r>
    <r>
      <rPr>
        <b/>
        <sz val="8"/>
        <rFont val="Arial"/>
        <family val="2"/>
      </rPr>
      <t xml:space="preserve"> emissions from all  flights falling under Annex I of the EU ETS Directive (= B + C)</t>
    </r>
  </si>
  <si>
    <t>Total emissions entered in section 5(b):</t>
  </si>
  <si>
    <t>TOTAL [t CO2]</t>
  </si>
  <si>
    <t>Difference to data given in this sheet:</t>
  </si>
  <si>
    <t>Sum of domestic flights:</t>
  </si>
  <si>
    <t>Member State of departure and arrival</t>
  </si>
  <si>
    <t>Please complete the following table with the appropriate data for the reporting year.</t>
  </si>
  <si>
    <t>Aggregated CO2 emissions from all flights of which departure Member State is the same as arrival Member State (domestic flights):</t>
  </si>
  <si>
    <r>
      <t>Aggregated CO</t>
    </r>
    <r>
      <rPr>
        <b/>
        <vertAlign val="subscript"/>
        <sz val="8"/>
        <rFont val="Arial"/>
        <family val="2"/>
      </rPr>
      <t>2</t>
    </r>
    <r>
      <rPr>
        <b/>
        <sz val="8"/>
        <rFont val="Arial"/>
        <family val="2"/>
      </rPr>
      <t xml:space="preserve"> emissions from all flights arriving at each MS from third countries:</t>
    </r>
  </si>
  <si>
    <t>&lt; Please add additional rows above this row, if needed &gt;</t>
  </si>
  <si>
    <t>&lt;&lt;&lt; Click here to proceed to section 10 "Aircraft data" &gt;&gt;&gt;</t>
  </si>
  <si>
    <t>&lt;&lt;&lt; Click here to proceed to section 11 "Member State specific Content" &gt;&gt;&gt;</t>
  </si>
  <si>
    <t>Annex: Emissions per airodrome pair</t>
  </si>
  <si>
    <t>Column for controls</t>
  </si>
  <si>
    <t>Please provide the data (totals during the reporting period) in the table below per aerodrome pair.</t>
  </si>
  <si>
    <t>Total number of flights per aerodrome pair</t>
  </si>
  <si>
    <t>Aerodrome One</t>
  </si>
  <si>
    <t>Aerodrome Two</t>
  </si>
  <si>
    <t>end of list</t>
  </si>
  <si>
    <t>Totals:</t>
  </si>
  <si>
    <t>Reporting year totals:</t>
  </si>
  <si>
    <t>Please indicate if the data in this annex is considered confidential:</t>
  </si>
  <si>
    <t>Please fill in the table below. If you need additional rows, please insert them above the "end of list" row. In that case the formula for the totals will work correctly. 
Note that if you add additional cells, and/or copy and paste data from another program or worksheet, you have to check the correctness of existing formulas. It is the full responsibility of the aircraft operator to check the correctness of calculations.</t>
  </si>
  <si>
    <t>Total emissions 
[t CO2]</t>
  </si>
  <si>
    <t>Compare data entered in section 5:</t>
  </si>
  <si>
    <t>&lt;&lt;&lt; Click here to proceed to section 12 "Emissions per aerodrome pair" &gt;&gt;&gt;</t>
  </si>
  <si>
    <t>You must provide an address for receipt of notices or other documents under or in connection with the EU Greenhouse Gas Emissions Trading Scheme. Please provide an electronic address and a postal address within the administering Member State.</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</si>
  <si>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</si>
  <si>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</si>
  <si>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</si>
  <si>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</si>
  <si>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</si>
  <si>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</si>
  <si>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</si>
  <si>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</si>
  <si>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</si>
  <si>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</si>
  <si>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</si>
  <si>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</si>
  <si>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</si>
  <si>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</si>
  <si>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</si>
  <si>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</si>
  <si>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Aircraft subtype (as specified in the monitoring plan, if applicable)</t>
  </si>
  <si>
    <t>Starting date</t>
  </si>
  <si>
    <t>End date</t>
  </si>
  <si>
    <t>If  the aircraft has not belonged to your fleet for the whole reporting year:</t>
  </si>
  <si>
    <t>Provide details for each aircraft used during the year covered by this report for which you are the aircraft operator, and which has been used for activities covered by Annex I of the EU ETS Directive.</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</si>
  <si>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</si>
  <si>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Please continue by adding further rows as needed.</t>
  </si>
  <si>
    <t>Total number of flights</t>
  </si>
  <si>
    <t>Reporting year</t>
  </si>
  <si>
    <t>This Report must be submitted to your Competent Authority to the following address:</t>
  </si>
  <si>
    <t>The Competent Authority may contact you to discuss details of your report if details are unclear or if there is doubt about the correctness of figures.</t>
  </si>
  <si>
    <t>Contact your Competent Authority if you need assistance to complete your Report. Some Member States have produced guidance documents which you may find useful.</t>
  </si>
  <si>
    <r>
      <t xml:space="preserve">Confidentiality statement- </t>
    </r>
    <r>
      <rPr>
        <sz val="10"/>
        <rFont val="Arial"/>
        <family val="2"/>
      </rPr>
      <t>The information submitted in respect of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reporting entity requests that it is kept confidential.</t>
    </r>
  </si>
  <si>
    <t>ANNUAL EMISSIONS REPORT</t>
  </si>
  <si>
    <t xml:space="preserve">Annex XIV of the MRG provides for activity-specific guidelines for the monitoring and reporting of emissions from aviation activities. This annex specifies the content of the annual emissions report. The same annex specifies further:
</t>
  </si>
  <si>
    <t>"The competent authority may require the aircraft operator to use an electronic template for submission of the annual emission report. The Commission may publish a standardised electronic template or file format specification. In this case the competent authority shall accept the use by the aircraft operator of this template or specification, unless the competent authority’s template requires at least the same data input. "</t>
  </si>
  <si>
    <t>Who can we contact about your annual emission report?</t>
  </si>
  <si>
    <t>Reference of approved annual emission monitoring plan:</t>
  </si>
  <si>
    <t>Information about the monitoring plan</t>
  </si>
  <si>
    <t>Name and address of the verifier of your annual emission report</t>
  </si>
  <si>
    <t>Number of flights</t>
  </si>
  <si>
    <t>Was biomass used during the reporting year?</t>
  </si>
  <si>
    <t>State of arrival</t>
  </si>
  <si>
    <t>State of departure</t>
  </si>
  <si>
    <t>Additional emissions data</t>
  </si>
  <si>
    <t>Have you been using the simplified approach allowed for small emitters pursuant to section 4 of Annex XIV of the MRG?</t>
  </si>
  <si>
    <t>Use of simplified procedures</t>
  </si>
  <si>
    <t>Please report the total number of flights covered by the EU ETS in each four-month period during the reporting year for which you are the aircraft operator:</t>
  </si>
  <si>
    <t>Four-month period</t>
  </si>
  <si>
    <t>January to April</t>
  </si>
  <si>
    <t>May to August</t>
  </si>
  <si>
    <t>September to December</t>
  </si>
  <si>
    <t>The local time of departure of the flight determines in which four-month period that flight shall be taken into account.</t>
  </si>
  <si>
    <t>Total:</t>
  </si>
  <si>
    <t>Total emissions in the reporting year:</t>
  </si>
  <si>
    <t>Confirmation of eligibility for simplified approach:</t>
  </si>
  <si>
    <t>Approach for data gaps</t>
  </si>
  <si>
    <t>Have you been using the simplified approach allowed for data gaps pursuant to section 5 of Annex XIV of the MRG?</t>
  </si>
  <si>
    <t>Specify the amount of emissions for which this approach has been used:</t>
  </si>
  <si>
    <t>t CO2</t>
  </si>
  <si>
    <t>%</t>
  </si>
  <si>
    <t xml:space="preserve">Before submitting this report to your Competent Authority you are required to have this report verified by an independent and accredited verifier. The objective of verification is to ensure that annual emissions have been monitored in accordance with the approved monitoring plan, the MRG and the EU ETS Directive and that correct and reliable data are reported. </t>
  </si>
  <si>
    <t>Version number of the approved monitoring plan:</t>
  </si>
  <si>
    <t>If you have answered yes, please describe all relevant changes in the operations and all deviations from your approved monitoring plan, providing information about each deviation and the consequence for the calculation of annual emissions.</t>
  </si>
  <si>
    <t>This identifier can be found on the list published by the Commission pursuant to Article 18a(3) of the EU ETS Directive.</t>
  </si>
  <si>
    <t>&lt;&lt;&lt; Click here to proceed to section 4 "Information about the monitoring plan" &gt;&gt;&gt;</t>
  </si>
  <si>
    <t>Libyan Arab Jamahiriya - Libyan Civil Aviation Authority</t>
  </si>
  <si>
    <t>Bermuda</t>
  </si>
  <si>
    <t>Lithuania - Directorate of Civil Aviation</t>
  </si>
  <si>
    <t>Bhutan</t>
  </si>
  <si>
    <t>Malaysia - Department of Civil Aviation</t>
  </si>
  <si>
    <t>Bolivia</t>
  </si>
  <si>
    <t>Maldives - Civil Aviation Department</t>
  </si>
  <si>
    <t>Bosnia and Herzegovina</t>
  </si>
  <si>
    <t>Malta - Department of Civil Aviation</t>
  </si>
  <si>
    <t>Botswana</t>
  </si>
  <si>
    <t>Mexico - Secretaría de Comunicaciones y Transportes</t>
  </si>
  <si>
    <t>Brazil</t>
  </si>
  <si>
    <t>Mongolia - Civil Aviation Authority</t>
  </si>
  <si>
    <t>British Virgin Islands</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</si>
  <si>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</si>
  <si>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</si>
  <si>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</si>
  <si>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</si>
  <si>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</si>
  <si>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</si>
  <si>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</si>
  <si>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</si>
  <si>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</si>
  <si>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</si>
  <si>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</si>
  <si>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</si>
  <si>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</si>
  <si>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</si>
  <si>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</si>
  <si>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</si>
  <si>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</si>
  <si>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</si>
  <si>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</si>
  <si>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</si>
  <si>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</si>
  <si>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</si>
  <si>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</si>
  <si>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</si>
  <si>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</si>
  <si>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</si>
  <si>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</si>
  <si>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</si>
  <si>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Hong Kong Special Administrative Region of China</t>
  </si>
  <si>
    <t>Portugal - Instituto Nacional de Aviação Civil</t>
  </si>
  <si>
    <t>YesNo</t>
  </si>
  <si>
    <t>Macao Special Administrative Region of China</t>
  </si>
  <si>
    <t>Republic of Korea - Ministry of Construction and Transportation</t>
  </si>
  <si>
    <t>Colombia</t>
  </si>
  <si>
    <t>Republic of Moldova - Civil Aviation Administration</t>
  </si>
  <si>
    <t>Comoros</t>
  </si>
  <si>
    <t>Romania - Romanian Civil Aeronautical Authority</t>
  </si>
  <si>
    <t>No</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</si>
  <si>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</si>
  <si>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</si>
  <si>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</si>
  <si>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</si>
  <si>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</si>
  <si>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</si>
  <si>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</si>
  <si>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</si>
  <si>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</si>
  <si>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</si>
  <si>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</si>
  <si>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</si>
  <si>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</si>
  <si>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</si>
  <si>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Democratic People's Republic of Korea</t>
  </si>
  <si>
    <t>South Africa - Civil Aviation Authority</t>
  </si>
  <si>
    <t>Democratic Republic of the Congo</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</si>
  <si>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</si>
  <si>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</si>
  <si>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</si>
  <si>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</si>
  <si>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</si>
  <si>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</si>
  <si>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</si>
  <si>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</si>
  <si>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</si>
  <si>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</si>
  <si>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</si>
  <si>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</si>
  <si>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</si>
  <si>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</si>
  <si>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</si>
  <si>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</si>
  <si>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</si>
  <si>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</si>
  <si>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</si>
  <si>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</si>
  <si>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</si>
  <si>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Faeroe Islands</t>
  </si>
  <si>
    <t>It will help us to have someone who we can contact directly with any questions about your report. The person you name should have the authority to act on your behalf. This could be an agent acting on behalf of the aircraft operator.</t>
  </si>
  <si>
    <t>(g)</t>
  </si>
  <si>
    <t>Reporting Year</t>
  </si>
  <si>
    <t>Identification of the Aircraft Operator</t>
  </si>
  <si>
    <t>Identification of the Verifier</t>
  </si>
  <si>
    <t>Information about the Monitoring Plan</t>
  </si>
  <si>
    <t>Company Name:</t>
  </si>
  <si>
    <t>This name should be the legal entity carrying out the aviation activities defined in Annex I of the EU ETS Directive.</t>
  </si>
  <si>
    <t>It will help us to have someone who we can contact directly with any questions about verification of your report. The person you name should be familiar with this report.</t>
  </si>
  <si>
    <t>Contact person for the verifier:</t>
  </si>
  <si>
    <t>Registration number issued by the Accreditation body:</t>
  </si>
  <si>
    <t>Accreditation Member State:</t>
  </si>
  <si>
    <t>The availability of such registration information may depend on the administering Member State's practice of accreditation / permitting of verifiers.</t>
  </si>
  <si>
    <t>Information about the verifier's accreditation:</t>
  </si>
  <si>
    <t>This is the year in which the reported aviation activities took place, i.e. 2010 for the report which you submit by 31 March 2011.</t>
  </si>
  <si>
    <t>The name of the aircraft operator on the list pursuant to Article 18a(3) of the EU ETS Directive may be different to the actual aircraft operator's name entered in 2(a) above.</t>
  </si>
  <si>
    <t>The ICAO designator should be that specified in box 7 of the ICAO flight plan (excluding the flight identification) as specified in ICAO document 8585.  If you do not specify an ICAO designator in flight plans, please select "n/a" from the drop down list and proceed to 2(e).</t>
  </si>
  <si>
    <t>Telephone Number:</t>
  </si>
  <si>
    <t>Aircraft data</t>
  </si>
  <si>
    <t>Aircraft registration number</t>
  </si>
  <si>
    <t>Aircraft type (ICAO aircraft type designator)</t>
  </si>
  <si>
    <t>Owner of the aircraft (if known)
 In the case of leased-in aircraft, the lessor</t>
  </si>
  <si>
    <t>Aerodrome Pair (use ICAO designator)</t>
  </si>
  <si>
    <t>Column for</t>
  </si>
  <si>
    <t>controls</t>
  </si>
  <si>
    <t>Have there been any deviations from your approved monitoring plan during the reporting year?</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</si>
  <si>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</si>
  <si>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</si>
  <si>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</si>
  <si>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</si>
  <si>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</si>
  <si>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</si>
  <si>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</si>
  <si>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</si>
  <si>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</si>
  <si>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</si>
  <si>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</si>
  <si>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</si>
  <si>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</si>
  <si>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</si>
  <si>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</si>
  <si>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</si>
  <si>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</si>
  <si>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</si>
  <si>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</si>
  <si>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</si>
  <si>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</si>
  <si>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</si>
  <si>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</si>
  <si>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</si>
  <si>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</si>
  <si>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</si>
  <si>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</si>
  <si>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</si>
  <si>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Holy See</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</si>
  <si>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</si>
  <si>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</si>
  <si>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</si>
  <si>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</si>
  <si>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</si>
  <si>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</si>
  <si>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</si>
  <si>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</si>
  <si>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</si>
  <si>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</si>
  <si>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</si>
  <si>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</si>
  <si>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</si>
  <si>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</si>
  <si>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</si>
  <si>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</si>
  <si>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</si>
  <si>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</si>
  <si>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</si>
  <si>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</si>
  <si>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</si>
  <si>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Libyan Arab Jamahiriya</t>
  </si>
  <si>
    <t>Liechtenstein</t>
  </si>
  <si>
    <t>Madagascar</t>
  </si>
  <si>
    <t>Malawi</t>
  </si>
  <si>
    <t>Malaysia</t>
  </si>
  <si>
    <t>Maldives</t>
  </si>
  <si>
    <t>Mali</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</si>
  <si>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</si>
  <si>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</si>
  <si>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</si>
  <si>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</si>
  <si>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</si>
  <si>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</si>
  <si>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</si>
  <si>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</si>
  <si>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</si>
  <si>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</si>
  <si>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</si>
  <si>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</si>
  <si>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</si>
  <si>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</si>
  <si>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</si>
  <si>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</si>
  <si>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</si>
  <si>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</si>
  <si>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</si>
  <si>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</si>
  <si>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</si>
  <si>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</si>
  <si>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</si>
  <si>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</si>
  <si>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</si>
  <si>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</si>
  <si>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</si>
  <si>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Occupied Palestinian Territory</t>
  </si>
  <si>
    <t>Oman</t>
  </si>
  <si>
    <t>Pakistan</t>
  </si>
  <si>
    <t>Palau</t>
  </si>
  <si>
    <t>Panama</t>
  </si>
  <si>
    <t>Papua New Guinea</t>
  </si>
  <si>
    <t>Paraguay</t>
  </si>
  <si>
    <t>Peru</t>
  </si>
  <si>
    <t>Philippines</t>
  </si>
  <si>
    <t>Pitcairn</t>
  </si>
  <si>
    <t>Puerto Rico</t>
  </si>
  <si>
    <t>Qatar</t>
  </si>
  <si>
    <t>Republic of Korea</t>
  </si>
  <si>
    <t>Republic of Moldova</t>
  </si>
  <si>
    <t>Réunion</t>
  </si>
  <si>
    <t>Russian Federation</t>
  </si>
  <si>
    <t>Rwanda</t>
  </si>
  <si>
    <t>Saint-Barthélemy</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</si>
  <si>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</si>
  <si>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</si>
  <si>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</si>
  <si>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</si>
  <si>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</si>
  <si>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</si>
  <si>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</si>
  <si>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</si>
  <si>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</si>
  <si>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</si>
  <si>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</si>
  <si>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</si>
  <si>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</si>
  <si>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</si>
  <si>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</si>
  <si>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</si>
  <si>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</si>
  <si>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</si>
  <si>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</si>
  <si>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</si>
  <si>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</si>
  <si>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</si>
  <si>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</si>
  <si>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</si>
  <si>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</si>
  <si>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</si>
  <si>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</si>
  <si>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</si>
  <si>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</si>
  <si>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</si>
  <si>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</si>
  <si>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</si>
  <si>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</si>
  <si>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</si>
  <si>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</si>
  <si>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</si>
  <si>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</si>
  <si>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</si>
  <si>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</si>
  <si>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</si>
  <si>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</si>
  <si>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</si>
  <si>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</si>
  <si>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</si>
  <si>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</si>
  <si>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</si>
  <si>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</si>
  <si>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</si>
  <si>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</si>
  <si>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</si>
  <si>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</si>
  <si>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</si>
  <si>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</si>
  <si>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</si>
  <si>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Air Operator Certificate:</t>
  </si>
  <si>
    <t>Issuing authority:</t>
  </si>
  <si>
    <t>Where a unique ICAO designator for ATC purposes is not available, please provide the aircraft registration markings used in the call sign for ATC purposes for the aircraft you operate.</t>
  </si>
  <si>
    <t>Reporting year:</t>
  </si>
  <si>
    <t xml:space="preserve">(e) </t>
  </si>
  <si>
    <t>ManSys</t>
  </si>
  <si>
    <t>No documented quality management system in place</t>
  </si>
  <si>
    <t>Documented quality management system in place</t>
  </si>
  <si>
    <t>Certified quality management system in place</t>
  </si>
  <si>
    <t>(j)</t>
  </si>
  <si>
    <t>(k)</t>
  </si>
  <si>
    <t>Title:</t>
  </si>
  <si>
    <t>First Name:</t>
  </si>
  <si>
    <t>Surname:</t>
  </si>
  <si>
    <t>Address Line 1:</t>
  </si>
  <si>
    <t>Address Line 2:</t>
  </si>
  <si>
    <t>City:</t>
  </si>
  <si>
    <t>State/Province/Region:</t>
  </si>
  <si>
    <t>Postcode/ZIP:</t>
  </si>
  <si>
    <t>Country:</t>
  </si>
  <si>
    <t>Please enter the name of the aircraft operator:</t>
  </si>
  <si>
    <t>Please enter the unique ICAO designator used in the call sign for Air Traffic Control (ATC) purposes, where available:</t>
  </si>
  <si>
    <t>It is recommended that you go through the file from start to end. There are a few functions which will guide you through the form which depend on previous input, such as cells changing colour if an input is not needed (see colour codes below).</t>
  </si>
  <si>
    <t>colour codes and fonts:</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</si>
  <si>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</si>
  <si>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</si>
  <si>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</si>
  <si>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</si>
  <si>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</si>
  <si>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</si>
  <si>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</si>
  <si>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</si>
  <si>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</si>
  <si>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</si>
  <si>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</si>
  <si>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</si>
  <si>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</si>
  <si>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</si>
  <si>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</si>
  <si>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</si>
  <si>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</si>
  <si>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</si>
  <si>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</si>
  <si>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</si>
  <si>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</si>
  <si>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</si>
  <si>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</si>
  <si>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</si>
  <si>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</si>
  <si>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</si>
  <si>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</si>
  <si>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</si>
  <si>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</si>
  <si>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</si>
  <si>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</si>
  <si>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</si>
  <si>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</si>
  <si>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</si>
  <si>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</si>
  <si>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</si>
  <si>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</si>
  <si>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</si>
  <si>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</si>
  <si>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</si>
  <si>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</si>
  <si>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</si>
  <si>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</si>
  <si>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</si>
  <si>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</si>
  <si>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</si>
  <si>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</si>
  <si>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</si>
  <si>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</si>
  <si>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</si>
  <si>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</si>
  <si>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</si>
  <si>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</si>
  <si>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</si>
  <si>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</si>
  <si>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</si>
  <si>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</si>
  <si>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</si>
  <si>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</si>
  <si>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</si>
  <si>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</si>
  <si>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</si>
  <si>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</si>
  <si>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</si>
  <si>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</si>
  <si>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</si>
  <si>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</si>
  <si>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</si>
  <si>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</si>
  <si>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</si>
  <si>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</si>
  <si>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</si>
  <si>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</si>
  <si>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</si>
  <si>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</si>
  <si>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</si>
  <si>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</si>
  <si>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</si>
  <si>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</si>
  <si>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</si>
  <si>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</si>
  <si>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</si>
  <si>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</si>
  <si>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</si>
  <si>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</si>
  <si>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</si>
  <si>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</si>
  <si>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</si>
  <si>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</si>
  <si>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</si>
  <si>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</si>
  <si>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</si>
  <si>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</si>
  <si>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</si>
  <si>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</si>
  <si>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</si>
  <si>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t>
  </si>
  <si>
    <t>Unique Identifier as stated in the Commission's list of aircraft operators:</t>
  </si>
  <si>
    <t>SelectPrimaryInfoSource</t>
  </si>
  <si>
    <t>Monitoring Plan for Tonne-Kilometre Data</t>
  </si>
  <si>
    <t>Monitoring Plan for Annual Emissions</t>
  </si>
  <si>
    <t>NewUpdate</t>
  </si>
  <si>
    <t>New monitoring plan</t>
  </si>
  <si>
    <t>Updated monitoring plan</t>
  </si>
  <si>
    <t xml:space="preserve">(d) </t>
  </si>
  <si>
    <t>Member State specific further information</t>
  </si>
  <si>
    <t>Version list</t>
  </si>
  <si>
    <t>Languages list</t>
  </si>
  <si>
    <t xml:space="preserve">This file constitutes the said template developed by the European Commission. Under certain conditions as described below, it may have been amended to a limited extent by a Member State's competent authority. </t>
  </si>
  <si>
    <t>Before you use this file, please carry out the following steps:</t>
  </si>
  <si>
    <t xml:space="preserve">Identify the Competent Authority (CA) responsible for your case in that administering Member State (there may be more than one CA per Member State) . </t>
  </si>
  <si>
    <t>Some Member States may require you to use a more sophisticated system, such as Internet-based forms instead of a spreadsheet. In this case the CA will provide further information to you.</t>
  </si>
  <si>
    <t>a</t>
  </si>
  <si>
    <t>b</t>
  </si>
  <si>
    <t>c</t>
  </si>
  <si>
    <t>d</t>
  </si>
  <si>
    <t>Detail address to be provided by the Member State</t>
  </si>
  <si>
    <t>Information sources:</t>
  </si>
  <si>
    <t>EU Websites:</t>
  </si>
  <si>
    <t xml:space="preserve">http://eur-lex.europa.eu/en/index.htm </t>
  </si>
  <si>
    <t>EU-Legislation:</t>
  </si>
  <si>
    <t xml:space="preserve">http://ec.europa.eu/environment/climat/emission/index_en.htm </t>
  </si>
  <si>
    <t>EU ETS general:</t>
  </si>
  <si>
    <t xml:space="preserve">http://ec.europa.eu/environment/climat/aviation_en.htm </t>
  </si>
  <si>
    <t>http://ec.europa.eu/environment/climat/emission/mrg_en.htm</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</si>
  <si>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</si>
  <si>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</si>
  <si>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</si>
  <si>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</si>
  <si>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</si>
  <si>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</si>
  <si>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</si>
  <si>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Directive 2003/87/EC, as amended by Directives 2004/101/EC and 2008/101/EC (hereinafter "the EU ETS Directive") requires aircraft operators who are included in the European Greenhouse Gas Emission Trading Scheme (the EU ETS) to monitor and report their emissions and tonne-kilometre data, and to have the reports verified by an independent and accredited verifier.</t>
  </si>
  <si>
    <t>Black bold text:</t>
  </si>
  <si>
    <t>This is text provided by the Commission template. It should be kept as it is.</t>
  </si>
  <si>
    <t>Smaller italic text:</t>
  </si>
  <si>
    <t>This text gives further explanations. Member States may add further explanations in MS specific versions of the template.</t>
  </si>
  <si>
    <t>Yellow fields are input fields</t>
  </si>
  <si>
    <t>Shaded fields indicate that an input in another field makes the input here irrelevant.</t>
  </si>
  <si>
    <t>Grey shaded areas should be filled by Member States before publishing customized version of the template.</t>
  </si>
  <si>
    <t>Further guidance as provided by the Member State:</t>
  </si>
  <si>
    <t>Comments</t>
  </si>
  <si>
    <t>Space for further Comments:</t>
  </si>
  <si>
    <t>n/a</t>
  </si>
  <si>
    <t>notapplicable</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</si>
  <si>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</si>
  <si>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</si>
  <si>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</si>
  <si>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</si>
  <si>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</si>
  <si>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</si>
  <si>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</si>
  <si>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</si>
  <si>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</si>
  <si>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</si>
  <si>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</si>
  <si>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</si>
  <si>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</si>
  <si>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</si>
  <si>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</si>
  <si>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</si>
  <si>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</si>
  <si>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Job title:</t>
  </si>
  <si>
    <t>Organisation name (if acting on behalf of the aircraft operator):</t>
  </si>
  <si>
    <t>Telephone number:</t>
  </si>
  <si>
    <t>Email address:</t>
  </si>
  <si>
    <t>1-5</t>
  </si>
  <si>
    <t>5-10</t>
  </si>
  <si>
    <t>11-20</t>
  </si>
  <si>
    <t>21-30</t>
  </si>
  <si>
    <t>31-50</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</si>
  <si>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</si>
  <si>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</si>
  <si>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</si>
  <si>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</si>
  <si>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</si>
  <si>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</si>
  <si>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</si>
  <si>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</si>
  <si>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</si>
  <si>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</si>
  <si>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</si>
  <si>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</si>
  <si>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</si>
  <si>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Email address</t>
  </si>
  <si>
    <t>(a)</t>
  </si>
  <si>
    <t xml:space="preserve">(c) </t>
  </si>
  <si>
    <t>(f)</t>
  </si>
  <si>
    <t>Title</t>
  </si>
  <si>
    <t>(b)</t>
  </si>
  <si>
    <t>(d)</t>
  </si>
  <si>
    <t>Yes</t>
  </si>
  <si>
    <t>CONTENTS</t>
  </si>
  <si>
    <t>Guidelines and conditions</t>
  </si>
  <si>
    <t>GUIDELINES AND CONDITIONS</t>
  </si>
  <si>
    <t>(h)</t>
  </si>
  <si>
    <t>(i)</t>
  </si>
  <si>
    <t>Please enter the administering Member State of the aircraft operator</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</si>
  <si>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</si>
  <si>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</si>
  <si>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</si>
  <si>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</si>
  <si>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</si>
  <si>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</si>
  <si>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</si>
  <si>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</si>
  <si>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</si>
  <si>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</si>
  <si>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</si>
  <si>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</si>
  <si>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</si>
  <si>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</si>
  <si>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</si>
  <si>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</si>
  <si>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</si>
  <si>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</si>
  <si>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</si>
  <si>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</si>
  <si>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</si>
  <si>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</si>
  <si>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</si>
  <si>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</si>
  <si>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</si>
  <si>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</si>
  <si>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</si>
  <si>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</si>
  <si>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</si>
  <si>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</si>
  <si>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</si>
  <si>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</si>
  <si>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</si>
  <si>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</si>
  <si>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</si>
  <si>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</si>
  <si>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</si>
  <si>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</si>
  <si>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</si>
  <si>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</si>
  <si>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</si>
  <si>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</si>
  <si>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</si>
  <si>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</si>
  <si>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</si>
  <si>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</si>
  <si>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</si>
  <si>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</si>
  <si>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</si>
  <si>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</si>
  <si>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</si>
  <si>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</si>
  <si>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</si>
  <si>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</si>
  <si>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</si>
  <si>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</si>
  <si>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</si>
  <si>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</si>
  <si>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</si>
  <si>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</si>
  <si>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</si>
  <si>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</si>
  <si>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</si>
  <si>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</si>
  <si>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</si>
  <si>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</si>
  <si>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</si>
  <si>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</si>
  <si>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 xml:space="preserve">Iceland </t>
  </si>
  <si>
    <r>
      <t>Make sure you know which Member State is responsible for administering you</t>
    </r>
    <r>
      <rPr>
        <sz val="10"/>
        <rFont val="Arial"/>
        <family val="2"/>
      </rPr>
      <t xml:space="preserve"> (the aircraft operator to which this report refers). The criteria for defining the administering Member State are set out by Art. 18a of the EU ETS Directive. A list specifying the administering Member State for each aircraft operator can be found on the Commission's website (see below).</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</si>
</sst>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00_ ;[Red]\-#,##0.00\ "/>
    <numFmt numFmtId="166" formatCode="0.0000%"/>
  </numFmts>
  <fonts count="49">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sz val="8"/>
      <name val="Tahoma"/>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i/>
      <sz val="10"/>
      <name val="Arial"/>
      <family val="2"/>
    </font>
    <font>
      <b/>
      <sz val="12"/>
      <name val="Arial"/>
      <family val="2"/>
    </font>
    <font>
      <i/>
      <sz val="8"/>
      <name val="Arial"/>
      <family val="2"/>
    </font>
    <font>
      <i/>
      <sz val="11"/>
      <name val="Times New Roman"/>
      <family val="1"/>
    </font>
    <font>
      <b/>
      <sz val="12"/>
      <color indexed="10"/>
      <name val="Arial"/>
      <family val="2"/>
    </font>
    <font>
      <sz val="12"/>
      <color indexed="10"/>
      <name val="Arial"/>
      <family val="2"/>
    </font>
    <font>
      <u val="single"/>
      <sz val="10"/>
      <name val="Arial"/>
      <family val="2"/>
    </font>
    <font>
      <sz val="10"/>
      <color indexed="9"/>
      <name val="Arial"/>
      <family val="2"/>
    </font>
    <font>
      <b/>
      <i/>
      <sz val="8"/>
      <color indexed="18"/>
      <name val="Arial"/>
      <family val="2"/>
    </font>
    <font>
      <sz val="9"/>
      <name val="Arial"/>
      <family val="2"/>
    </font>
    <font>
      <i/>
      <sz val="8"/>
      <color indexed="55"/>
      <name val="Arial"/>
      <family val="2"/>
    </font>
    <font>
      <b/>
      <i/>
      <sz val="8"/>
      <name val="Arial"/>
      <family val="2"/>
    </font>
    <font>
      <b/>
      <u val="single"/>
      <sz val="10"/>
      <name val="Arial"/>
      <family val="2"/>
    </font>
    <font>
      <b/>
      <vertAlign val="subscript"/>
      <sz val="8"/>
      <name val="Arial"/>
      <family val="2"/>
    </font>
    <font>
      <b/>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lightUp">
        <bgColor indexed="9"/>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medium"/>
      <right style="hair"/>
      <top/>
      <bottom style="hair"/>
    </border>
    <border>
      <left style="hair"/>
      <right style="medium"/>
      <top/>
      <bottom style="hair"/>
    </border>
    <border>
      <left style="medium"/>
      <right style="hair"/>
      <top style="medium"/>
      <bottom style="medium"/>
    </border>
    <border>
      <left style="hair"/>
      <right style="medium"/>
      <top style="medium"/>
      <bottom style="medium"/>
    </border>
    <border>
      <left style="medium"/>
      <right style="thin"/>
      <top style="medium"/>
      <bottom style="thin"/>
    </border>
    <border>
      <left style="thin"/>
      <right/>
      <top style="medium"/>
      <bottom style="thin"/>
    </border>
    <border>
      <left/>
      <right style="medium"/>
      <top style="medium"/>
      <bottom style="thin"/>
    </border>
    <border>
      <left style="medium"/>
      <right style="thin"/>
      <top style="thin"/>
      <bottom style="thin"/>
    </border>
    <border>
      <left style="thin"/>
      <right/>
      <top style="thin"/>
      <bottom style="thin"/>
    </border>
    <border>
      <left/>
      <right style="medium"/>
      <top style="thin"/>
      <bottom style="thin"/>
    </border>
    <border>
      <left style="medium"/>
      <right style="thin"/>
      <top style="thin"/>
      <bottom style="medium"/>
    </border>
    <border>
      <left style="thin"/>
      <right/>
      <top style="thin"/>
      <bottom style="medium"/>
    </border>
    <border>
      <left/>
      <right style="medium"/>
      <top style="thin"/>
      <bottom style="medium"/>
    </border>
    <border>
      <left/>
      <right/>
      <top style="medium"/>
      <bottom style="thin"/>
    </border>
    <border>
      <left/>
      <right/>
      <top style="thin"/>
      <bottom style="thin"/>
    </border>
    <border>
      <left/>
      <right/>
      <top style="thin"/>
      <bottom style="medium"/>
    </border>
    <border>
      <left/>
      <right/>
      <top/>
      <bottom style="medium"/>
    </border>
    <border>
      <left/>
      <right/>
      <top/>
      <bottom style="thin"/>
    </border>
    <border>
      <left/>
      <right/>
      <top style="thin"/>
      <bottom/>
    </border>
    <border>
      <left/>
      <right style="thin"/>
      <top style="thin"/>
      <bottom style="thin"/>
    </border>
    <border>
      <left style="thin"/>
      <right style="thin"/>
      <top style="thin"/>
      <bottom style="thin"/>
    </border>
    <border>
      <left style="thin"/>
      <right style="medium"/>
      <top style="medium"/>
      <bottom style="medium"/>
    </border>
    <border>
      <left style="medium"/>
      <right/>
      <top style="medium"/>
      <bottom style="thin"/>
    </border>
    <border>
      <left style="medium"/>
      <right/>
      <top style="thin"/>
      <bottom style="medium"/>
    </border>
    <border>
      <left style="medium"/>
      <right style="medium"/>
      <top style="medium"/>
      <bottom style="medium"/>
    </border>
    <border>
      <left/>
      <right/>
      <top style="medium"/>
      <bottom/>
    </border>
    <border>
      <left style="medium"/>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48">
    <xf numFmtId="0" fontId="0" fillId="0" borderId="0" xfId="0" applyAlignment="1">
      <alignment/>
    </xf>
    <xf numFmtId="0" fontId="4" fillId="0" borderId="0" xfId="0" applyFont="1" applyAlignment="1" applyProtection="1">
      <alignment vertical="top" wrapText="1"/>
      <protection hidden="1"/>
    </xf>
    <xf numFmtId="0" fontId="4" fillId="0" borderId="0" xfId="0" applyFont="1" applyFill="1" applyAlignment="1" applyProtection="1">
      <alignment vertical="top" wrapText="1"/>
      <protection hidden="1"/>
    </xf>
    <xf numFmtId="0" fontId="33" fillId="0" borderId="0" xfId="0" applyFont="1" applyAlignment="1" applyProtection="1">
      <alignment vertical="top" wrapText="1"/>
      <protection hidden="1"/>
    </xf>
    <xf numFmtId="0" fontId="9" fillId="24" borderId="0" xfId="0" applyFont="1" applyFill="1" applyAlignment="1" applyProtection="1">
      <alignment vertical="top"/>
      <protection hidden="1"/>
    </xf>
    <xf numFmtId="0" fontId="0" fillId="0" borderId="0" xfId="0" applyFill="1" applyAlignment="1">
      <alignment/>
    </xf>
    <xf numFmtId="0" fontId="0" fillId="0" borderId="0" xfId="0" applyAlignment="1" applyProtection="1">
      <alignment vertical="top"/>
      <protection hidden="1"/>
    </xf>
    <xf numFmtId="0" fontId="3" fillId="24" borderId="0" xfId="0" applyFont="1" applyFill="1" applyAlignment="1" applyProtection="1">
      <alignment vertical="top"/>
      <protection hidden="1"/>
    </xf>
    <xf numFmtId="0" fontId="0" fillId="0" borderId="0" xfId="0" applyAlignment="1" applyProtection="1">
      <alignment/>
      <protection hidden="1"/>
    </xf>
    <xf numFmtId="0" fontId="3" fillId="0" borderId="0" xfId="0" applyFont="1" applyAlignment="1" applyProtection="1">
      <alignment vertical="top"/>
      <protection hidden="1"/>
    </xf>
    <xf numFmtId="0" fontId="0" fillId="0" borderId="0" xfId="0" applyFont="1" applyAlignment="1" applyProtection="1">
      <alignment vertical="top"/>
      <protection hidden="1"/>
    </xf>
    <xf numFmtId="0" fontId="5" fillId="0" borderId="0" xfId="0" applyFont="1" applyBorder="1" applyAlignment="1" applyProtection="1">
      <alignment vertical="top" wrapText="1"/>
      <protection hidden="1"/>
    </xf>
    <xf numFmtId="0" fontId="0" fillId="0" borderId="0" xfId="0" applyFont="1" applyAlignment="1" applyProtection="1">
      <alignment/>
      <protection hidden="1"/>
    </xf>
    <xf numFmtId="0" fontId="0" fillId="0" borderId="0" xfId="0" applyBorder="1" applyAlignment="1" applyProtection="1">
      <alignment vertical="top"/>
      <protection hidden="1"/>
    </xf>
    <xf numFmtId="0" fontId="3" fillId="0" borderId="0" xfId="0" applyFont="1" applyAlignment="1" applyProtection="1">
      <alignment/>
      <protection hidden="1"/>
    </xf>
    <xf numFmtId="0" fontId="0" fillId="4" borderId="10" xfId="0" applyFill="1" applyBorder="1" applyAlignment="1" applyProtection="1">
      <alignment/>
      <protection hidden="1"/>
    </xf>
    <xf numFmtId="0" fontId="0" fillId="4" borderId="11" xfId="0" applyFill="1" applyBorder="1" applyAlignment="1" applyProtection="1">
      <alignment/>
      <protection hidden="1"/>
    </xf>
    <xf numFmtId="0" fontId="0" fillId="4" borderId="12" xfId="0" applyFill="1" applyBorder="1" applyAlignment="1" applyProtection="1">
      <alignment/>
      <protection hidden="1"/>
    </xf>
    <xf numFmtId="0" fontId="0" fillId="22" borderId="0" xfId="0" applyFill="1" applyBorder="1" applyAlignment="1" applyProtection="1">
      <alignment/>
      <protection hidden="1"/>
    </xf>
    <xf numFmtId="0" fontId="3" fillId="0" borderId="0" xfId="0" applyFont="1" applyBorder="1" applyAlignment="1" applyProtection="1">
      <alignment/>
      <protection hidden="1"/>
    </xf>
    <xf numFmtId="0" fontId="0" fillId="0" borderId="0" xfId="0" applyFill="1" applyBorder="1" applyAlignment="1" applyProtection="1">
      <alignment/>
      <protection hidden="1"/>
    </xf>
    <xf numFmtId="0" fontId="3" fillId="0" borderId="0" xfId="0" applyFont="1" applyAlignment="1">
      <alignment/>
    </xf>
    <xf numFmtId="0" fontId="0" fillId="8" borderId="0" xfId="0" applyFill="1" applyAlignment="1">
      <alignment/>
    </xf>
    <xf numFmtId="0" fontId="0" fillId="20" borderId="0" xfId="0" applyFont="1" applyFill="1" applyBorder="1" applyAlignment="1">
      <alignment horizontal="left" vertical="top" wrapText="1"/>
    </xf>
    <xf numFmtId="0" fontId="3" fillId="0" borderId="0" xfId="0" applyFont="1" applyFill="1" applyAlignment="1">
      <alignment/>
    </xf>
    <xf numFmtId="0" fontId="0" fillId="4" borderId="13" xfId="0" applyFill="1" applyBorder="1" applyAlignment="1" applyProtection="1">
      <alignment/>
      <protection hidden="1"/>
    </xf>
    <xf numFmtId="0" fontId="0" fillId="4" borderId="14" xfId="0" applyFill="1" applyBorder="1" applyAlignment="1" applyProtection="1">
      <alignment/>
      <protection hidden="1"/>
    </xf>
    <xf numFmtId="0" fontId="0" fillId="4" borderId="15" xfId="0" applyFill="1" applyBorder="1" applyAlignment="1" applyProtection="1">
      <alignment/>
      <protection hidden="1"/>
    </xf>
    <xf numFmtId="0" fontId="0" fillId="4" borderId="16" xfId="0" applyFill="1" applyBorder="1" applyAlignment="1" applyProtection="1">
      <alignment/>
      <protection hidden="1"/>
    </xf>
    <xf numFmtId="0" fontId="0" fillId="4" borderId="17" xfId="0" applyFill="1" applyBorder="1" applyAlignment="1" applyProtection="1">
      <alignment/>
      <protection hidden="1"/>
    </xf>
    <xf numFmtId="0" fontId="0" fillId="4" borderId="18" xfId="0" applyFill="1" applyBorder="1" applyAlignment="1" applyProtection="1">
      <alignment/>
      <protection hidden="1"/>
    </xf>
    <xf numFmtId="14" fontId="0" fillId="18" borderId="19" xfId="0" applyNumberFormat="1" applyFill="1" applyBorder="1" applyAlignment="1" applyProtection="1">
      <alignment horizontal="center"/>
      <protection hidden="1"/>
    </xf>
    <xf numFmtId="0" fontId="0" fillId="18" borderId="20" xfId="0" applyFill="1" applyBorder="1" applyAlignment="1" applyProtection="1">
      <alignment horizontal="center"/>
      <protection hidden="1"/>
    </xf>
    <xf numFmtId="0" fontId="0" fillId="18" borderId="21" xfId="0" applyFill="1" applyBorder="1" applyAlignment="1" applyProtection="1">
      <alignment horizontal="center"/>
      <protection hidden="1"/>
    </xf>
    <xf numFmtId="14" fontId="0" fillId="18" borderId="20" xfId="0" applyNumberFormat="1" applyFill="1" applyBorder="1" applyAlignment="1" applyProtection="1">
      <alignment horizontal="center"/>
      <protection hidden="1"/>
    </xf>
    <xf numFmtId="0" fontId="0" fillId="0" borderId="22" xfId="0" applyBorder="1" applyAlignment="1" applyProtection="1">
      <alignment/>
      <protection hidden="1"/>
    </xf>
    <xf numFmtId="0" fontId="0" fillId="8" borderId="23" xfId="0" applyFill="1" applyBorder="1" applyAlignment="1" applyProtection="1">
      <alignment/>
      <protection hidden="1"/>
    </xf>
    <xf numFmtId="0" fontId="0" fillId="0" borderId="24" xfId="0" applyBorder="1" applyAlignment="1" applyProtection="1">
      <alignment/>
      <protection hidden="1"/>
    </xf>
    <xf numFmtId="0" fontId="0" fillId="20" borderId="25" xfId="0" applyFill="1" applyBorder="1" applyAlignment="1" applyProtection="1">
      <alignment/>
      <protection hidden="1"/>
    </xf>
    <xf numFmtId="0" fontId="0" fillId="22" borderId="0" xfId="0" applyFill="1" applyAlignment="1" applyProtection="1">
      <alignment/>
      <protection hidden="1"/>
    </xf>
    <xf numFmtId="0" fontId="0" fillId="0" borderId="26" xfId="0" applyBorder="1" applyAlignment="1" applyProtection="1">
      <alignment/>
      <protection hidden="1"/>
    </xf>
    <xf numFmtId="14" fontId="0" fillId="18" borderId="27" xfId="0" applyNumberFormat="1" applyFill="1" applyBorder="1" applyAlignment="1" applyProtection="1">
      <alignment horizontal="left"/>
      <protection hidden="1"/>
    </xf>
    <xf numFmtId="0" fontId="0" fillId="0" borderId="28" xfId="0" applyBorder="1" applyAlignment="1" applyProtection="1">
      <alignment/>
      <protection hidden="1"/>
    </xf>
    <xf numFmtId="0" fontId="0" fillId="22" borderId="29" xfId="0" applyFill="1" applyBorder="1" applyAlignment="1" applyProtection="1">
      <alignment/>
      <protection hidden="1"/>
    </xf>
    <xf numFmtId="0" fontId="30" fillId="0" borderId="0" xfId="0" applyFont="1" applyAlignment="1" applyProtection="1">
      <alignment/>
      <protection hidden="1"/>
    </xf>
    <xf numFmtId="0" fontId="31" fillId="0" borderId="0" xfId="0" applyFont="1" applyAlignment="1" applyProtection="1">
      <alignment/>
      <protection hidden="1"/>
    </xf>
    <xf numFmtId="0" fontId="27" fillId="0" borderId="0" xfId="0" applyFont="1" applyAlignment="1" applyProtection="1">
      <alignment horizontal="center"/>
      <protection hidden="1"/>
    </xf>
    <xf numFmtId="0" fontId="0" fillId="0" borderId="30" xfId="0" applyBorder="1" applyAlignment="1" applyProtection="1">
      <alignment/>
      <protection hidden="1"/>
    </xf>
    <xf numFmtId="0" fontId="0" fillId="0" borderId="31" xfId="0" applyBorder="1" applyAlignment="1" applyProtection="1">
      <alignment/>
      <protection hidden="1"/>
    </xf>
    <xf numFmtId="0" fontId="0" fillId="0" borderId="32" xfId="0" applyBorder="1" applyAlignment="1" applyProtection="1">
      <alignment/>
      <protection hidden="1"/>
    </xf>
    <xf numFmtId="0" fontId="0" fillId="0" borderId="33" xfId="0" applyBorder="1" applyAlignment="1" applyProtection="1">
      <alignment/>
      <protection hidden="1"/>
    </xf>
    <xf numFmtId="14" fontId="0" fillId="0" borderId="34" xfId="0" applyNumberFormat="1" applyBorder="1" applyAlignment="1" applyProtection="1">
      <alignment horizontal="left"/>
      <protection hidden="1"/>
    </xf>
    <xf numFmtId="0" fontId="0" fillId="0" borderId="35" xfId="0" applyBorder="1" applyAlignment="1" applyProtection="1">
      <alignment/>
      <protection hidden="1"/>
    </xf>
    <xf numFmtId="0" fontId="0" fillId="0" borderId="34" xfId="0" applyBorder="1" applyAlignment="1" applyProtection="1">
      <alignment/>
      <protection hidden="1"/>
    </xf>
    <xf numFmtId="0" fontId="0" fillId="0" borderId="36" xfId="0" applyBorder="1" applyAlignment="1" applyProtection="1">
      <alignment/>
      <protection hidden="1"/>
    </xf>
    <xf numFmtId="0" fontId="0" fillId="0" borderId="37" xfId="0" applyBorder="1" applyAlignment="1" applyProtection="1">
      <alignment/>
      <protection hidden="1"/>
    </xf>
    <xf numFmtId="0" fontId="0" fillId="0" borderId="38" xfId="0" applyBorder="1" applyAlignment="1" applyProtection="1">
      <alignment/>
      <protection hidden="1"/>
    </xf>
    <xf numFmtId="0" fontId="0" fillId="0" borderId="39" xfId="0" applyBorder="1" applyAlignment="1" applyProtection="1">
      <alignment/>
      <protection hidden="1"/>
    </xf>
    <xf numFmtId="0" fontId="0" fillId="0" borderId="40" xfId="0" applyBorder="1" applyAlignment="1" applyProtection="1">
      <alignment/>
      <protection hidden="1"/>
    </xf>
    <xf numFmtId="0" fontId="0" fillId="0" borderId="41" xfId="0" applyBorder="1" applyAlignment="1" applyProtection="1">
      <alignment/>
      <protection hidden="1"/>
    </xf>
    <xf numFmtId="0" fontId="0" fillId="0" borderId="42" xfId="0" applyBorder="1" applyAlignment="1" applyProtection="1">
      <alignment/>
      <protection hidden="1"/>
    </xf>
    <xf numFmtId="0" fontId="0" fillId="0" borderId="0" xfId="0" applyAlignment="1" applyProtection="1">
      <alignment horizontal="center"/>
      <protection hidden="1"/>
    </xf>
    <xf numFmtId="0" fontId="2" fillId="25" borderId="0" xfId="0" applyFont="1" applyFill="1" applyBorder="1" applyAlignment="1" applyProtection="1">
      <alignment/>
      <protection hidden="1"/>
    </xf>
    <xf numFmtId="0" fontId="10" fillId="24" borderId="0" xfId="0" applyFont="1" applyFill="1" applyAlignment="1" applyProtection="1">
      <alignment horizontal="left" vertical="top"/>
      <protection hidden="1"/>
    </xf>
    <xf numFmtId="0" fontId="0" fillId="0" borderId="0" xfId="0" applyAlignment="1" applyProtection="1">
      <alignment wrapText="1"/>
      <protection hidden="1"/>
    </xf>
    <xf numFmtId="0" fontId="0" fillId="0" borderId="0" xfId="0" applyBorder="1" applyAlignment="1" applyProtection="1">
      <alignment/>
      <protection hidden="1"/>
    </xf>
    <xf numFmtId="0" fontId="5" fillId="0" borderId="0" xfId="0" applyFont="1" applyBorder="1" applyAlignment="1" applyProtection="1">
      <alignment/>
      <protection hidden="1"/>
    </xf>
    <xf numFmtId="0" fontId="0" fillId="0" borderId="0" xfId="0" applyBorder="1" applyAlignment="1" applyProtection="1">
      <alignment horizontal="center"/>
      <protection hidden="1"/>
    </xf>
    <xf numFmtId="0" fontId="2" fillId="25" borderId="0" xfId="0" applyFont="1" applyFill="1" applyBorder="1" applyAlignment="1" applyProtection="1">
      <alignment horizontal="left"/>
      <protection hidden="1"/>
    </xf>
    <xf numFmtId="0" fontId="3" fillId="24" borderId="0" xfId="0" applyFont="1" applyFill="1" applyAlignment="1" applyProtection="1">
      <alignment vertical="top"/>
      <protection hidden="1"/>
    </xf>
    <xf numFmtId="0" fontId="0" fillId="24" borderId="0" xfId="0" applyFont="1" applyFill="1" applyAlignment="1" applyProtection="1">
      <alignment vertical="top"/>
      <protection hidden="1"/>
    </xf>
    <xf numFmtId="0" fontId="3" fillId="0" borderId="0" xfId="0" applyFont="1" applyFill="1" applyAlignment="1" applyProtection="1">
      <alignment vertical="top"/>
      <protection hidden="1"/>
    </xf>
    <xf numFmtId="0" fontId="3" fillId="24" borderId="0" xfId="0" applyFont="1" applyFill="1" applyBorder="1" applyAlignment="1" applyProtection="1">
      <alignment vertical="top"/>
      <protection hidden="1"/>
    </xf>
    <xf numFmtId="0" fontId="0" fillId="0" borderId="0" xfId="0" applyFill="1" applyAlignment="1" applyProtection="1">
      <alignment/>
      <protection hidden="1"/>
    </xf>
    <xf numFmtId="0" fontId="0" fillId="0" borderId="0" xfId="0" applyNumberFormat="1" applyFont="1" applyFill="1" applyBorder="1" applyAlignment="1" applyProtection="1">
      <alignment horizontal="center" vertical="center"/>
      <protection hidden="1"/>
    </xf>
    <xf numFmtId="0" fontId="3" fillId="24" borderId="0" xfId="0" applyFont="1" applyFill="1" applyAlignment="1" applyProtection="1">
      <alignment horizontal="left" vertical="top" wrapText="1"/>
      <protection hidden="1"/>
    </xf>
    <xf numFmtId="0" fontId="0" fillId="24" borderId="0" xfId="0" applyFont="1" applyFill="1" applyBorder="1" applyAlignment="1" applyProtection="1">
      <alignment horizontal="left" vertical="top"/>
      <protection hidden="1"/>
    </xf>
    <xf numFmtId="0" fontId="6" fillId="0" borderId="0" xfId="0" applyFont="1" applyAlignment="1" applyProtection="1">
      <alignment vertical="top"/>
      <protection hidden="1"/>
    </xf>
    <xf numFmtId="0" fontId="6" fillId="0" borderId="0" xfId="0" applyFont="1" applyAlignment="1" applyProtection="1">
      <alignment vertical="top" wrapText="1"/>
      <protection hidden="1"/>
    </xf>
    <xf numFmtId="0" fontId="4" fillId="0" borderId="0" xfId="0" applyFont="1" applyAlignment="1" applyProtection="1">
      <alignment/>
      <protection hidden="1"/>
    </xf>
    <xf numFmtId="0" fontId="0" fillId="0" borderId="0" xfId="0" applyFont="1" applyFill="1" applyAlignment="1" applyProtection="1">
      <alignment vertical="top"/>
      <protection hidden="1"/>
    </xf>
    <xf numFmtId="0" fontId="0" fillId="0" borderId="0" xfId="0" applyNumberFormat="1" applyFont="1" applyFill="1" applyBorder="1" applyAlignment="1" applyProtection="1">
      <alignment horizontal="left" vertical="top"/>
      <protection hidden="1"/>
    </xf>
    <xf numFmtId="0" fontId="0" fillId="0" borderId="0" xfId="0" applyFill="1" applyAlignment="1" applyProtection="1">
      <alignment wrapText="1"/>
      <protection hidden="1"/>
    </xf>
    <xf numFmtId="0" fontId="33" fillId="24" borderId="0" xfId="0" applyFont="1" applyFill="1" applyAlignment="1" applyProtection="1">
      <alignment vertical="top" wrapText="1"/>
      <protection hidden="1"/>
    </xf>
    <xf numFmtId="0" fontId="32" fillId="24" borderId="0" xfId="0" applyFont="1" applyFill="1" applyAlignment="1" applyProtection="1">
      <alignment vertical="top"/>
      <protection hidden="1"/>
    </xf>
    <xf numFmtId="0" fontId="32" fillId="0" borderId="0" xfId="0" applyFont="1" applyFill="1" applyAlignment="1" applyProtection="1">
      <alignment vertical="top"/>
      <protection hidden="1"/>
    </xf>
    <xf numFmtId="0" fontId="3" fillId="0" borderId="0" xfId="0" applyFont="1" applyAlignment="1" applyProtection="1">
      <alignment horizontal="left" vertical="top"/>
      <protection hidden="1"/>
    </xf>
    <xf numFmtId="0" fontId="0" fillId="0" borderId="0" xfId="0" applyFont="1" applyAlignment="1" applyProtection="1">
      <alignment/>
      <protection hidden="1"/>
    </xf>
    <xf numFmtId="0" fontId="29" fillId="0" borderId="0" xfId="0" applyFont="1" applyAlignment="1" applyProtection="1">
      <alignment/>
      <protection hidden="1"/>
    </xf>
    <xf numFmtId="0" fontId="0" fillId="23" borderId="18" xfId="0" applyFill="1" applyBorder="1" applyAlignment="1" applyProtection="1">
      <alignment/>
      <protection locked="0"/>
    </xf>
    <xf numFmtId="0" fontId="0" fillId="23" borderId="43" xfId="0" applyFill="1" applyBorder="1" applyAlignment="1" applyProtection="1">
      <alignment/>
      <protection locked="0"/>
    </xf>
    <xf numFmtId="0" fontId="0" fillId="23" borderId="17" xfId="0" applyFill="1" applyBorder="1" applyAlignment="1" applyProtection="1">
      <alignment/>
      <protection locked="0"/>
    </xf>
    <xf numFmtId="0" fontId="0" fillId="23" borderId="16" xfId="0" applyFill="1" applyBorder="1" applyAlignment="1" applyProtection="1">
      <alignment/>
      <protection locked="0"/>
    </xf>
    <xf numFmtId="0" fontId="0" fillId="23" borderId="0" xfId="0" applyFill="1" applyBorder="1" applyAlignment="1" applyProtection="1">
      <alignment/>
      <protection locked="0"/>
    </xf>
    <xf numFmtId="0" fontId="0" fillId="23" borderId="15" xfId="0" applyFill="1" applyBorder="1" applyAlignment="1" applyProtection="1">
      <alignment/>
      <protection locked="0"/>
    </xf>
    <xf numFmtId="0" fontId="29" fillId="0" borderId="0" xfId="0" applyFont="1" applyAlignment="1" applyProtection="1">
      <alignment/>
      <protection locked="0"/>
    </xf>
    <xf numFmtId="0" fontId="0" fillId="23" borderId="14" xfId="0" applyFill="1" applyBorder="1" applyAlignment="1" applyProtection="1">
      <alignment/>
      <protection locked="0"/>
    </xf>
    <xf numFmtId="0" fontId="0" fillId="23" borderId="44" xfId="0" applyFill="1" applyBorder="1" applyAlignment="1" applyProtection="1">
      <alignment/>
      <protection locked="0"/>
    </xf>
    <xf numFmtId="0" fontId="0" fillId="23" borderId="13" xfId="0" applyFill="1" applyBorder="1" applyAlignment="1" applyProtection="1">
      <alignment/>
      <protection locked="0"/>
    </xf>
    <xf numFmtId="0" fontId="0" fillId="20" borderId="0" xfId="0" applyFill="1" applyBorder="1" applyAlignment="1">
      <alignment/>
    </xf>
    <xf numFmtId="0" fontId="0" fillId="0" borderId="0" xfId="0" applyFill="1" applyBorder="1" applyAlignment="1">
      <alignment/>
    </xf>
    <xf numFmtId="0" fontId="0" fillId="20" borderId="0" xfId="0" applyFill="1" applyAlignment="1">
      <alignment vertical="top"/>
    </xf>
    <xf numFmtId="0" fontId="0" fillId="26" borderId="45" xfId="0" applyFill="1" applyBorder="1" applyAlignment="1">
      <alignment vertical="top"/>
    </xf>
    <xf numFmtId="0" fontId="0" fillId="26" borderId="34" xfId="0" applyFill="1" applyBorder="1" applyAlignment="1">
      <alignment vertical="top"/>
    </xf>
    <xf numFmtId="0" fontId="0" fillId="23" borderId="45" xfId="0" applyFill="1" applyBorder="1" applyAlignment="1">
      <alignment vertical="top"/>
    </xf>
    <xf numFmtId="0" fontId="0" fillId="23" borderId="34" xfId="0" applyFill="1" applyBorder="1" applyAlignment="1">
      <alignment vertical="top"/>
    </xf>
    <xf numFmtId="0" fontId="10" fillId="0" borderId="0" xfId="0" applyFont="1" applyFill="1" applyAlignment="1">
      <alignment vertical="top"/>
    </xf>
    <xf numFmtId="0" fontId="3" fillId="0" borderId="0" xfId="0" applyFont="1" applyFill="1" applyAlignment="1">
      <alignment vertical="top"/>
    </xf>
    <xf numFmtId="0" fontId="0" fillId="0" borderId="0" xfId="0" applyFill="1" applyBorder="1" applyAlignment="1">
      <alignment vertical="top"/>
    </xf>
    <xf numFmtId="0" fontId="0" fillId="20" borderId="0" xfId="0" applyFill="1" applyAlignment="1">
      <alignment/>
    </xf>
    <xf numFmtId="0" fontId="39" fillId="0" borderId="0" xfId="0" applyFont="1" applyFill="1" applyAlignment="1">
      <alignment/>
    </xf>
    <xf numFmtId="0" fontId="0" fillId="0" borderId="0" xfId="0" applyFill="1" applyAlignment="1">
      <alignment vertical="top"/>
    </xf>
    <xf numFmtId="0" fontId="3" fillId="0" borderId="0" xfId="0" applyFont="1" applyFill="1" applyAlignment="1">
      <alignment horizontal="center" vertical="top"/>
    </xf>
    <xf numFmtId="0" fontId="0" fillId="0" borderId="0" xfId="0" applyFont="1" applyAlignment="1" applyProtection="1">
      <alignment vertical="center"/>
      <protection hidden="1"/>
    </xf>
    <xf numFmtId="0" fontId="0" fillId="0" borderId="42" xfId="0" applyBorder="1" applyAlignment="1" applyProtection="1">
      <alignment/>
      <protection locked="0"/>
    </xf>
    <xf numFmtId="0" fontId="0" fillId="0" borderId="0" xfId="0" applyAlignment="1" applyProtection="1">
      <alignment/>
      <protection locked="0"/>
    </xf>
    <xf numFmtId="0" fontId="0" fillId="0" borderId="0" xfId="0" applyFill="1" applyAlignment="1" applyProtection="1">
      <alignment vertical="top"/>
      <protection hidden="1"/>
    </xf>
    <xf numFmtId="0" fontId="34" fillId="0" borderId="0" xfId="0" applyFont="1" applyAlignment="1" applyProtection="1">
      <alignment/>
      <protection locked="0"/>
    </xf>
    <xf numFmtId="0" fontId="0" fillId="4" borderId="0" xfId="0" applyFill="1" applyAlignment="1" applyProtection="1">
      <alignment/>
      <protection locked="0"/>
    </xf>
    <xf numFmtId="0" fontId="34" fillId="0" borderId="0" xfId="0" applyFont="1" applyFill="1" applyAlignment="1" applyProtection="1">
      <alignment/>
      <protection locked="0"/>
    </xf>
    <xf numFmtId="0" fontId="0" fillId="4" borderId="0" xfId="0" applyFont="1" applyFill="1" applyAlignment="1" applyProtection="1">
      <alignment/>
      <protection locked="0"/>
    </xf>
    <xf numFmtId="0" fontId="0" fillId="0" borderId="0" xfId="0" applyFill="1" applyAlignment="1" applyProtection="1">
      <alignment/>
      <protection locked="0"/>
    </xf>
    <xf numFmtId="0" fontId="0" fillId="4" borderId="0" xfId="0" applyFill="1" applyAlignment="1" applyProtection="1" quotePrefix="1">
      <alignment/>
      <protection locked="0"/>
    </xf>
    <xf numFmtId="0" fontId="0" fillId="0" borderId="0" xfId="0" applyAlignment="1" applyProtection="1">
      <alignment vertical="center"/>
      <protection hidden="1"/>
    </xf>
    <xf numFmtId="0" fontId="3" fillId="0" borderId="0" xfId="0" applyFont="1" applyFill="1" applyAlignment="1" applyProtection="1">
      <alignment vertical="center"/>
      <protection hidden="1"/>
    </xf>
    <xf numFmtId="0" fontId="6" fillId="0" borderId="0" xfId="0" applyFont="1" applyFill="1" applyBorder="1" applyAlignment="1" applyProtection="1">
      <alignment horizontal="left" vertical="center"/>
      <protection hidden="1"/>
    </xf>
    <xf numFmtId="0" fontId="33" fillId="0" borderId="0" xfId="0" applyFont="1" applyFill="1" applyAlignment="1" applyProtection="1">
      <alignment vertical="top" wrapText="1"/>
      <protection hidden="1"/>
    </xf>
    <xf numFmtId="0" fontId="3" fillId="0" borderId="0" xfId="0" applyFont="1" applyFill="1" applyAlignment="1" applyProtection="1">
      <alignment horizontal="left" vertical="top"/>
      <protection hidden="1"/>
    </xf>
    <xf numFmtId="0" fontId="0" fillId="0" borderId="0" xfId="0" applyAlignment="1" applyProtection="1">
      <alignment/>
      <protection/>
    </xf>
    <xf numFmtId="0" fontId="0" fillId="0" borderId="0" xfId="0" applyAlignment="1" applyProtection="1">
      <alignment vertical="top"/>
      <protection/>
    </xf>
    <xf numFmtId="0" fontId="3" fillId="0" borderId="0" xfId="0" applyFont="1" applyAlignment="1" applyProtection="1">
      <alignment vertical="top"/>
      <protection/>
    </xf>
    <xf numFmtId="0" fontId="0" fillId="0" borderId="0" xfId="0" applyFont="1" applyAlignment="1" applyProtection="1">
      <alignment vertical="top"/>
      <protection/>
    </xf>
    <xf numFmtId="0" fontId="5" fillId="0" borderId="0" xfId="0" applyNumberFormat="1" applyFont="1" applyFill="1" applyBorder="1" applyAlignment="1" applyProtection="1">
      <alignment horizontal="left" vertical="top"/>
      <protection hidden="1"/>
    </xf>
    <xf numFmtId="0" fontId="3" fillId="24" borderId="0" xfId="0" applyFont="1" applyFill="1" applyBorder="1" applyAlignment="1" applyProtection="1">
      <alignment horizontal="left" vertical="top"/>
      <protection hidden="1"/>
    </xf>
    <xf numFmtId="0" fontId="6" fillId="0" borderId="46" xfId="0" applyFont="1" applyFill="1" applyBorder="1" applyAlignment="1" applyProtection="1">
      <alignment horizontal="center" vertical="top" wrapText="1"/>
      <protection hidden="1"/>
    </xf>
    <xf numFmtId="0" fontId="2" fillId="25" borderId="40" xfId="0" applyFont="1" applyFill="1" applyBorder="1" applyAlignment="1" applyProtection="1">
      <alignment horizontal="left" vertical="top"/>
      <protection hidden="1"/>
    </xf>
    <xf numFmtId="0" fontId="0" fillId="0" borderId="0" xfId="0" applyAlignment="1" applyProtection="1">
      <alignment/>
      <protection hidden="1"/>
    </xf>
    <xf numFmtId="0" fontId="0" fillId="23" borderId="46" xfId="0" applyNumberFormat="1" applyFont="1" applyFill="1" applyBorder="1" applyAlignment="1" applyProtection="1">
      <alignment vertical="top" wrapText="1"/>
      <protection locked="0"/>
    </xf>
    <xf numFmtId="0" fontId="0" fillId="23" borderId="46" xfId="0" applyFill="1" applyBorder="1" applyAlignment="1" applyProtection="1">
      <alignment vertical="top" wrapText="1"/>
      <protection locked="0"/>
    </xf>
    <xf numFmtId="14" fontId="0" fillId="23" borderId="46" xfId="0" applyNumberFormat="1" applyFill="1" applyBorder="1" applyAlignment="1" applyProtection="1">
      <alignment horizontal="center" vertical="top" wrapText="1"/>
      <protection locked="0"/>
    </xf>
    <xf numFmtId="14" fontId="0" fillId="23" borderId="46" xfId="0" applyNumberFormat="1" applyFont="1" applyFill="1" applyBorder="1" applyAlignment="1" applyProtection="1">
      <alignment horizontal="center" vertical="top" wrapText="1"/>
      <protection locked="0"/>
    </xf>
    <xf numFmtId="0" fontId="0" fillId="0" borderId="0" xfId="0" applyFont="1" applyAlignment="1" applyProtection="1">
      <alignment vertical="top"/>
      <protection hidden="1"/>
    </xf>
    <xf numFmtId="0" fontId="3" fillId="0" borderId="0" xfId="0" applyFont="1" applyFill="1" applyAlignment="1" applyProtection="1">
      <alignment/>
      <protection hidden="1"/>
    </xf>
    <xf numFmtId="0" fontId="42" fillId="0" borderId="0" xfId="0" applyFont="1" applyFill="1" applyAlignment="1" applyProtection="1">
      <alignment/>
      <protection hidden="1"/>
    </xf>
    <xf numFmtId="0" fontId="0" fillId="24" borderId="0" xfId="0" applyFill="1" applyAlignment="1" applyProtection="1">
      <alignment/>
      <protection hidden="1"/>
    </xf>
    <xf numFmtId="0" fontId="27" fillId="24" borderId="0" xfId="0" applyFont="1" applyFill="1" applyAlignment="1" applyProtection="1">
      <alignment horizontal="center"/>
      <protection hidden="1"/>
    </xf>
    <xf numFmtId="0" fontId="7" fillId="24" borderId="0" xfId="52" applyFill="1" applyAlignment="1" applyProtection="1">
      <alignment/>
      <protection hidden="1"/>
    </xf>
    <xf numFmtId="0" fontId="3" fillId="24" borderId="0" xfId="0" applyFont="1" applyFill="1" applyAlignment="1">
      <alignment horizontal="center" vertical="top"/>
    </xf>
    <xf numFmtId="0" fontId="0" fillId="24" borderId="0" xfId="0" applyFill="1" applyAlignment="1">
      <alignment/>
    </xf>
    <xf numFmtId="0" fontId="0" fillId="24" borderId="0" xfId="0" applyFill="1" applyBorder="1" applyAlignment="1">
      <alignment/>
    </xf>
    <xf numFmtId="0" fontId="0" fillId="24" borderId="0" xfId="0" applyFill="1" applyAlignment="1">
      <alignment horizontal="center" vertical="top" wrapText="1"/>
    </xf>
    <xf numFmtId="0" fontId="0" fillId="0" borderId="19" xfId="0" applyFont="1" applyBorder="1" applyAlignment="1" applyProtection="1">
      <alignment horizontal="center" vertical="top" wrapText="1"/>
      <protection hidden="1"/>
    </xf>
    <xf numFmtId="0" fontId="0" fillId="0" borderId="21" xfId="0" applyFont="1" applyBorder="1" applyAlignment="1" applyProtection="1">
      <alignment horizontal="center"/>
      <protection hidden="1"/>
    </xf>
    <xf numFmtId="0" fontId="0" fillId="0" borderId="0" xfId="0" applyFont="1" applyFill="1" applyAlignment="1" applyProtection="1">
      <alignment/>
      <protection hidden="1"/>
    </xf>
    <xf numFmtId="0" fontId="0" fillId="0" borderId="0" xfId="0" applyFont="1" applyAlignment="1" applyProtection="1">
      <alignment/>
      <protection hidden="1"/>
    </xf>
    <xf numFmtId="0" fontId="6" fillId="0" borderId="0" xfId="0" applyFont="1" applyAlignment="1" applyProtection="1">
      <alignment vertical="top" wrapText="1"/>
      <protection/>
    </xf>
    <xf numFmtId="0" fontId="2" fillId="25" borderId="0" xfId="0" applyFont="1" applyFill="1" applyBorder="1" applyAlignment="1" applyProtection="1">
      <alignment horizontal="left"/>
      <protection/>
    </xf>
    <xf numFmtId="0" fontId="0" fillId="0" borderId="0" xfId="0" applyBorder="1" applyAlignment="1" applyProtection="1">
      <alignment/>
      <protection/>
    </xf>
    <xf numFmtId="0" fontId="0" fillId="0" borderId="0" xfId="0" applyFont="1" applyAlignment="1" applyProtection="1">
      <alignment vertical="top"/>
      <protection/>
    </xf>
    <xf numFmtId="0" fontId="2" fillId="0" borderId="0" xfId="0" applyFont="1" applyFill="1" applyBorder="1" applyAlignment="1" applyProtection="1">
      <alignment horizontal="left"/>
      <protection/>
    </xf>
    <xf numFmtId="0" fontId="5" fillId="0" borderId="0" xfId="0" applyFont="1" applyBorder="1" applyAlignment="1" applyProtection="1">
      <alignment vertical="top"/>
      <protection hidden="1"/>
    </xf>
    <xf numFmtId="0" fontId="0" fillId="0" borderId="0" xfId="0" applyBorder="1" applyAlignment="1" applyProtection="1">
      <alignment horizontal="center" vertical="top"/>
      <protection hidden="1"/>
    </xf>
    <xf numFmtId="0" fontId="0" fillId="0" borderId="21" xfId="0" applyFont="1" applyBorder="1" applyAlignment="1" applyProtection="1">
      <alignment horizontal="center" vertical="top"/>
      <protection hidden="1"/>
    </xf>
    <xf numFmtId="0" fontId="2" fillId="25" borderId="0" xfId="0" applyFont="1" applyFill="1" applyBorder="1" applyAlignment="1" applyProtection="1">
      <alignment horizontal="left" vertical="top"/>
      <protection hidden="1"/>
    </xf>
    <xf numFmtId="0" fontId="4" fillId="0" borderId="0" xfId="0" applyFont="1" applyAlignment="1" applyProtection="1">
      <alignment vertical="top"/>
      <protection hidden="1"/>
    </xf>
    <xf numFmtId="0" fontId="28" fillId="0" borderId="0" xfId="0" applyFont="1" applyAlignment="1" applyProtection="1">
      <alignment vertical="top"/>
      <protection hidden="1"/>
    </xf>
    <xf numFmtId="0" fontId="0" fillId="23" borderId="0" xfId="0" applyFill="1" applyAlignment="1" applyProtection="1">
      <alignment vertical="top"/>
      <protection hidden="1"/>
    </xf>
    <xf numFmtId="0" fontId="0" fillId="0" borderId="46" xfId="0" applyFont="1" applyBorder="1" applyAlignment="1" applyProtection="1">
      <alignment vertical="top"/>
      <protection locked="0"/>
    </xf>
    <xf numFmtId="0" fontId="0" fillId="0" borderId="0" xfId="0" applyFont="1" applyAlignment="1" applyProtection="1">
      <alignment vertical="top"/>
      <protection hidden="1"/>
    </xf>
    <xf numFmtId="0" fontId="0" fillId="0" borderId="0" xfId="0" applyNumberFormat="1" applyAlignment="1" applyProtection="1">
      <alignment vertical="top"/>
      <protection hidden="1"/>
    </xf>
    <xf numFmtId="164" fontId="0" fillId="0" borderId="0" xfId="0" applyNumberFormat="1" applyAlignment="1" applyProtection="1">
      <alignment vertical="top"/>
      <protection hidden="1"/>
    </xf>
    <xf numFmtId="0" fontId="0" fillId="0" borderId="0" xfId="0" applyFont="1" applyAlignment="1" applyProtection="1">
      <alignment vertical="top"/>
      <protection hidden="1"/>
    </xf>
    <xf numFmtId="0" fontId="0" fillId="0" borderId="46" xfId="0" applyFont="1" applyBorder="1" applyAlignment="1" applyProtection="1">
      <alignment vertical="top"/>
      <protection locked="0"/>
    </xf>
    <xf numFmtId="0" fontId="0" fillId="0" borderId="0" xfId="0" applyFont="1" applyAlignment="1" applyProtection="1">
      <alignment vertical="top"/>
      <protection hidden="1"/>
    </xf>
    <xf numFmtId="0" fontId="0" fillId="0" borderId="46" xfId="0" applyFont="1" applyBorder="1" applyAlignment="1" applyProtection="1">
      <alignment vertical="top"/>
      <protection locked="0"/>
    </xf>
    <xf numFmtId="0" fontId="6" fillId="0" borderId="46" xfId="0" applyFont="1" applyBorder="1" applyAlignment="1" applyProtection="1">
      <alignment horizontal="center" vertical="top" wrapText="1"/>
      <protection hidden="1"/>
    </xf>
    <xf numFmtId="164" fontId="5" fillId="0" borderId="46" xfId="0" applyNumberFormat="1" applyFont="1" applyBorder="1" applyAlignment="1" applyProtection="1">
      <alignment vertical="top"/>
      <protection hidden="1"/>
    </xf>
    <xf numFmtId="0" fontId="0" fillId="0" borderId="0" xfId="0" applyFont="1" applyAlignment="1" applyProtection="1">
      <alignment vertical="center"/>
      <protection hidden="1"/>
    </xf>
    <xf numFmtId="0" fontId="0" fillId="0" borderId="0" xfId="0" applyFont="1" applyAlignment="1" applyProtection="1">
      <alignment vertical="center"/>
      <protection hidden="1"/>
    </xf>
    <xf numFmtId="165" fontId="6" fillId="23" borderId="46" xfId="0" applyNumberFormat="1" applyFont="1" applyFill="1" applyBorder="1" applyAlignment="1" applyProtection="1">
      <alignment vertical="top" wrapText="1"/>
      <protection locked="0"/>
    </xf>
    <xf numFmtId="164" fontId="6" fillId="23" borderId="46" xfId="0" applyNumberFormat="1" applyFont="1" applyFill="1" applyBorder="1" applyAlignment="1" applyProtection="1">
      <alignment vertical="top" wrapText="1"/>
      <protection locked="0"/>
    </xf>
    <xf numFmtId="0" fontId="2" fillId="25" borderId="0" xfId="0" applyFont="1" applyFill="1" applyBorder="1" applyAlignment="1" applyProtection="1">
      <alignment vertical="top"/>
      <protection hidden="1"/>
    </xf>
    <xf numFmtId="0" fontId="3" fillId="0" borderId="0" xfId="0" applyFont="1" applyAlignment="1" applyProtection="1">
      <alignment horizontal="left" vertical="top" wrapText="1"/>
      <protection hidden="1"/>
    </xf>
    <xf numFmtId="0" fontId="3" fillId="0" borderId="0" xfId="0" applyFont="1" applyAlignment="1" applyProtection="1">
      <alignment vertical="top" wrapText="1"/>
      <protection hidden="1"/>
    </xf>
    <xf numFmtId="0" fontId="41" fillId="0" borderId="0" xfId="0" applyFont="1" applyAlignment="1" applyProtection="1">
      <alignment vertical="top"/>
      <protection hidden="1"/>
    </xf>
    <xf numFmtId="0" fontId="6" fillId="0" borderId="34" xfId="0" applyFont="1" applyBorder="1" applyAlignment="1" applyProtection="1">
      <alignment vertical="top"/>
      <protection hidden="1"/>
    </xf>
    <xf numFmtId="0" fontId="5" fillId="0" borderId="40" xfId="0" applyFont="1" applyBorder="1" applyAlignment="1" applyProtection="1">
      <alignment vertical="top"/>
      <protection hidden="1"/>
    </xf>
    <xf numFmtId="0" fontId="6" fillId="0" borderId="46" xfId="0" applyFont="1" applyBorder="1" applyAlignment="1" applyProtection="1">
      <alignment horizontal="center" vertical="top"/>
      <protection hidden="1"/>
    </xf>
    <xf numFmtId="0" fontId="5" fillId="0" borderId="34" xfId="0" applyFont="1" applyBorder="1" applyAlignment="1" applyProtection="1">
      <alignment vertical="top"/>
      <protection hidden="1"/>
    </xf>
    <xf numFmtId="0" fontId="5" fillId="24" borderId="15" xfId="0" applyFont="1" applyFill="1" applyBorder="1" applyAlignment="1" applyProtection="1">
      <alignment vertical="center"/>
      <protection hidden="1"/>
    </xf>
    <xf numFmtId="4" fontId="5" fillId="0" borderId="46" xfId="0" applyNumberFormat="1" applyFont="1" applyBorder="1" applyAlignment="1" applyProtection="1">
      <alignment vertical="center"/>
      <protection hidden="1"/>
    </xf>
    <xf numFmtId="0" fontId="5" fillId="0" borderId="0" xfId="0" applyFont="1" applyAlignment="1" applyProtection="1">
      <alignment vertical="center"/>
      <protection hidden="1"/>
    </xf>
    <xf numFmtId="0" fontId="0" fillId="0" borderId="0" xfId="0" applyFont="1" applyBorder="1" applyAlignment="1" applyProtection="1">
      <alignment vertical="top"/>
      <protection hidden="1"/>
    </xf>
    <xf numFmtId="0" fontId="41" fillId="0" borderId="0" xfId="0" applyFont="1" applyBorder="1" applyAlignment="1" applyProtection="1">
      <alignment vertical="top"/>
      <protection hidden="1"/>
    </xf>
    <xf numFmtId="0" fontId="0" fillId="0" borderId="0" xfId="0" applyAlignment="1" applyProtection="1">
      <alignment vertical="top" wrapText="1"/>
      <protection hidden="1"/>
    </xf>
    <xf numFmtId="0" fontId="36" fillId="0" borderId="0" xfId="0" applyFont="1" applyAlignment="1" applyProtection="1">
      <alignment horizontal="left" vertical="top" wrapText="1"/>
      <protection hidden="1"/>
    </xf>
    <xf numFmtId="0" fontId="0" fillId="0" borderId="0" xfId="0" applyFont="1" applyAlignment="1" applyProtection="1">
      <alignment vertical="top" wrapText="1"/>
      <protection hidden="1"/>
    </xf>
    <xf numFmtId="0" fontId="0" fillId="0" borderId="0" xfId="0" applyFont="1" applyAlignment="1" applyProtection="1">
      <alignment vertical="top" wrapText="1"/>
      <protection hidden="1"/>
    </xf>
    <xf numFmtId="2" fontId="6" fillId="0" borderId="46" xfId="0" applyNumberFormat="1" applyFont="1" applyBorder="1" applyAlignment="1" applyProtection="1">
      <alignment horizontal="center" vertical="top"/>
      <protection hidden="1"/>
    </xf>
    <xf numFmtId="2" fontId="44" fillId="0" borderId="46" xfId="0" applyNumberFormat="1" applyFont="1" applyBorder="1" applyAlignment="1" applyProtection="1">
      <alignment horizontal="center" vertical="top"/>
      <protection hidden="1"/>
    </xf>
    <xf numFmtId="0" fontId="0" fillId="0" borderId="0" xfId="0" applyFont="1" applyBorder="1" applyAlignment="1" applyProtection="1">
      <alignment vertical="top"/>
      <protection hidden="1"/>
    </xf>
    <xf numFmtId="0" fontId="6" fillId="0" borderId="0" xfId="0" applyFont="1" applyBorder="1" applyAlignment="1" applyProtection="1">
      <alignment vertical="top" wrapText="1"/>
      <protection hidden="1"/>
    </xf>
    <xf numFmtId="0" fontId="28" fillId="0" borderId="0" xfId="0" applyFont="1" applyFill="1" applyBorder="1" applyAlignment="1" applyProtection="1">
      <alignment vertical="top" wrapText="1"/>
      <protection hidden="1"/>
    </xf>
    <xf numFmtId="0" fontId="0" fillId="0" borderId="0" xfId="0" applyFill="1" applyBorder="1" applyAlignment="1" applyProtection="1">
      <alignment horizontal="center" vertical="top"/>
      <protection hidden="1"/>
    </xf>
    <xf numFmtId="0" fontId="6" fillId="23" borderId="46" xfId="0" applyFont="1" applyFill="1" applyBorder="1" applyAlignment="1" applyProtection="1">
      <alignment horizontal="center" vertical="top"/>
      <protection locked="0"/>
    </xf>
    <xf numFmtId="164" fontId="5" fillId="23" borderId="46" xfId="0" applyNumberFormat="1" applyFont="1" applyFill="1" applyBorder="1" applyAlignment="1" applyProtection="1" quotePrefix="1">
      <alignment vertical="center"/>
      <protection locked="0"/>
    </xf>
    <xf numFmtId="164" fontId="0" fillId="23" borderId="46" xfId="0" applyNumberFormat="1" applyFill="1" applyBorder="1" applyAlignment="1" applyProtection="1">
      <alignment vertical="top"/>
      <protection locked="0"/>
    </xf>
    <xf numFmtId="165" fontId="5" fillId="23" borderId="46" xfId="0" applyNumberFormat="1" applyFont="1" applyFill="1" applyBorder="1" applyAlignment="1" applyProtection="1">
      <alignment vertical="top"/>
      <protection locked="0"/>
    </xf>
    <xf numFmtId="2" fontId="5" fillId="23" borderId="46" xfId="0" applyNumberFormat="1" applyFont="1" applyFill="1" applyBorder="1" applyAlignment="1" applyProtection="1">
      <alignment horizontal="center" vertical="top"/>
      <protection locked="0"/>
    </xf>
    <xf numFmtId="166" fontId="5" fillId="23" borderId="46" xfId="58" applyNumberFormat="1" applyFont="1" applyFill="1" applyBorder="1" applyAlignment="1" applyProtection="1">
      <alignment vertical="top"/>
      <protection locked="0"/>
    </xf>
    <xf numFmtId="164" fontId="5" fillId="23" borderId="46" xfId="0" applyNumberFormat="1" applyFont="1" applyFill="1" applyBorder="1" applyAlignment="1" applyProtection="1">
      <alignment vertical="top"/>
      <protection locked="0"/>
    </xf>
    <xf numFmtId="2" fontId="5" fillId="23" borderId="19" xfId="0" applyNumberFormat="1" applyFont="1" applyFill="1" applyBorder="1" applyAlignment="1" applyProtection="1">
      <alignment horizontal="center" vertical="top"/>
      <protection locked="0"/>
    </xf>
    <xf numFmtId="165" fontId="5" fillId="23" borderId="19" xfId="0" applyNumberFormat="1" applyFont="1" applyFill="1" applyBorder="1" applyAlignment="1" applyProtection="1">
      <alignment vertical="top"/>
      <protection locked="0"/>
    </xf>
    <xf numFmtId="164" fontId="5" fillId="23" borderId="19" xfId="0" applyNumberFormat="1" applyFont="1" applyFill="1" applyBorder="1" applyAlignment="1" applyProtection="1">
      <alignment vertical="top"/>
      <protection locked="0"/>
    </xf>
    <xf numFmtId="0" fontId="3" fillId="0" borderId="0" xfId="0" applyFont="1" applyFill="1" applyAlignment="1" applyProtection="1">
      <alignment vertical="top" wrapText="1"/>
      <protection hidden="1"/>
    </xf>
    <xf numFmtId="0" fontId="3" fillId="0" borderId="0" xfId="0" applyFont="1" applyFill="1" applyAlignment="1" applyProtection="1">
      <alignment horizontal="left" vertical="top" wrapText="1"/>
      <protection hidden="1"/>
    </xf>
    <xf numFmtId="0" fontId="41" fillId="0" borderId="0" xfId="0" applyFont="1" applyFill="1" applyAlignment="1" applyProtection="1">
      <alignment vertical="top"/>
      <protection hidden="1"/>
    </xf>
    <xf numFmtId="0" fontId="0" fillId="0" borderId="0" xfId="0" applyFont="1" applyFill="1" applyAlignment="1" applyProtection="1">
      <alignment vertical="top"/>
      <protection hidden="1"/>
    </xf>
    <xf numFmtId="0" fontId="4" fillId="0" borderId="0" xfId="0" applyFont="1" applyFill="1" applyAlignment="1" applyProtection="1">
      <alignment horizontal="left" vertical="top" wrapText="1"/>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top"/>
      <protection hidden="1"/>
    </xf>
    <xf numFmtId="164" fontId="0" fillId="0" borderId="0" xfId="0" applyNumberFormat="1" applyFill="1" applyBorder="1" applyAlignment="1" applyProtection="1">
      <alignment vertical="top"/>
      <protection hidden="1"/>
    </xf>
    <xf numFmtId="164" fontId="0" fillId="0" borderId="46" xfId="0" applyNumberFormat="1" applyFill="1" applyBorder="1" applyAlignment="1" applyProtection="1" quotePrefix="1">
      <alignment vertical="top"/>
      <protection hidden="1"/>
    </xf>
    <xf numFmtId="0" fontId="6" fillId="0" borderId="0" xfId="0" applyFont="1" applyAlignment="1" applyProtection="1">
      <alignment horizontal="center" vertical="top" wrapText="1"/>
      <protection hidden="1"/>
    </xf>
    <xf numFmtId="0" fontId="0" fillId="0" borderId="46" xfId="0" applyFont="1" applyBorder="1" applyAlignment="1" applyProtection="1" quotePrefix="1">
      <alignment vertical="top"/>
      <protection hidden="1"/>
    </xf>
    <xf numFmtId="164" fontId="3" fillId="4" borderId="47" xfId="0" applyNumberFormat="1" applyFont="1" applyFill="1" applyBorder="1" applyAlignment="1" applyProtection="1">
      <alignment vertical="center"/>
      <protection hidden="1"/>
    </xf>
    <xf numFmtId="0" fontId="6" fillId="0" borderId="0" xfId="0" applyFont="1" applyFill="1" applyBorder="1" applyAlignment="1" applyProtection="1">
      <alignment horizontal="center" vertical="top" wrapText="1"/>
      <protection hidden="1"/>
    </xf>
    <xf numFmtId="0" fontId="3" fillId="0" borderId="48" xfId="0" applyFont="1" applyBorder="1" applyAlignment="1" applyProtection="1">
      <alignment vertical="center"/>
      <protection hidden="1"/>
    </xf>
    <xf numFmtId="0" fontId="0" fillId="0" borderId="39" xfId="0" applyBorder="1" applyAlignment="1" applyProtection="1">
      <alignment vertical="center"/>
      <protection hidden="1"/>
    </xf>
    <xf numFmtId="0" fontId="0" fillId="0" borderId="32" xfId="0" applyBorder="1" applyAlignment="1" applyProtection="1">
      <alignment vertical="center"/>
      <protection hidden="1"/>
    </xf>
    <xf numFmtId="0" fontId="3" fillId="0" borderId="49" xfId="0" applyFont="1" applyFill="1" applyBorder="1" applyAlignment="1" applyProtection="1">
      <alignment horizontal="left" vertical="center"/>
      <protection hidden="1"/>
    </xf>
    <xf numFmtId="0" fontId="0" fillId="0" borderId="41" xfId="0" applyBorder="1" applyAlignment="1" applyProtection="1">
      <alignment vertical="center"/>
      <protection hidden="1"/>
    </xf>
    <xf numFmtId="0" fontId="0" fillId="0" borderId="38" xfId="0" applyBorder="1" applyAlignment="1" applyProtection="1">
      <alignment vertical="center"/>
      <protection hidden="1"/>
    </xf>
    <xf numFmtId="0" fontId="3" fillId="0" borderId="50" xfId="0" applyFont="1" applyFill="1" applyBorder="1" applyAlignment="1" applyProtection="1">
      <alignment horizontal="center" vertical="center"/>
      <protection hidden="1"/>
    </xf>
    <xf numFmtId="0" fontId="0" fillId="0" borderId="10" xfId="0" applyFill="1" applyBorder="1" applyAlignment="1" applyProtection="1">
      <alignment vertical="center"/>
      <protection hidden="1"/>
    </xf>
    <xf numFmtId="164" fontId="3" fillId="0" borderId="10" xfId="0" applyNumberFormat="1" applyFont="1" applyFill="1" applyBorder="1" applyAlignment="1" applyProtection="1">
      <alignment horizontal="right" vertical="center"/>
      <protection hidden="1"/>
    </xf>
    <xf numFmtId="164" fontId="3" fillId="0" borderId="12" xfId="0" applyNumberFormat="1" applyFont="1" applyBorder="1" applyAlignment="1">
      <alignment horizontal="left" vertical="center"/>
    </xf>
    <xf numFmtId="0" fontId="0" fillId="0" borderId="51" xfId="0" applyFill="1" applyBorder="1" applyAlignment="1" applyProtection="1">
      <alignment vertical="center"/>
      <protection hidden="1"/>
    </xf>
    <xf numFmtId="0" fontId="0" fillId="0" borderId="52" xfId="0" applyBorder="1" applyAlignment="1" applyProtection="1">
      <alignment/>
      <protection hidden="1"/>
    </xf>
    <xf numFmtId="164" fontId="0" fillId="0" borderId="0" xfId="0" applyNumberFormat="1" applyBorder="1" applyAlignment="1">
      <alignment horizontal="center" vertical="center"/>
    </xf>
    <xf numFmtId="0" fontId="9" fillId="24" borderId="0" xfId="0" applyNumberFormat="1" applyFont="1" applyFill="1" applyAlignment="1" applyProtection="1">
      <alignment vertical="top"/>
      <protection hidden="1"/>
    </xf>
    <xf numFmtId="0" fontId="2" fillId="25" borderId="0" xfId="0" applyNumberFormat="1" applyFont="1" applyFill="1" applyBorder="1" applyAlignment="1" applyProtection="1">
      <alignment vertical="top"/>
      <protection hidden="1"/>
    </xf>
    <xf numFmtId="0" fontId="3" fillId="0" borderId="0" xfId="0" applyNumberFormat="1" applyFont="1" applyAlignment="1" applyProtection="1">
      <alignment vertical="top"/>
      <protection hidden="1"/>
    </xf>
    <xf numFmtId="0" fontId="4" fillId="0" borderId="0" xfId="0" applyNumberFormat="1" applyFont="1" applyAlignment="1" applyProtection="1">
      <alignment vertical="top"/>
      <protection hidden="1"/>
    </xf>
    <xf numFmtId="0" fontId="41" fillId="0" borderId="0" xfId="0" applyNumberFormat="1" applyFont="1" applyAlignment="1" applyProtection="1">
      <alignment vertical="top"/>
      <protection hidden="1"/>
    </xf>
    <xf numFmtId="0" fontId="28" fillId="0" borderId="46" xfId="0" applyNumberFormat="1" applyFont="1" applyBorder="1" applyAlignment="1" applyProtection="1">
      <alignment vertical="top"/>
      <protection hidden="1"/>
    </xf>
    <xf numFmtId="0" fontId="0" fillId="0" borderId="0" xfId="0" applyNumberFormat="1" applyBorder="1" applyAlignment="1" applyProtection="1">
      <alignment vertical="top"/>
      <protection hidden="1"/>
    </xf>
    <xf numFmtId="0" fontId="0" fillId="0" borderId="0" xfId="0" applyNumberFormat="1" applyAlignment="1" applyProtection="1">
      <alignment horizontal="center" vertical="top"/>
      <protection hidden="1"/>
    </xf>
    <xf numFmtId="0" fontId="6" fillId="0" borderId="46" xfId="0" applyNumberFormat="1" applyFont="1" applyFill="1" applyBorder="1" applyAlignment="1" applyProtection="1">
      <alignment horizontal="center" vertical="top" wrapText="1"/>
      <protection hidden="1"/>
    </xf>
    <xf numFmtId="0" fontId="45" fillId="0" borderId="46" xfId="0" applyNumberFormat="1" applyFont="1" applyFill="1" applyBorder="1" applyAlignment="1" applyProtection="1">
      <alignment horizontal="center" vertical="top" wrapText="1"/>
      <protection hidden="1"/>
    </xf>
    <xf numFmtId="0" fontId="6" fillId="0" borderId="46" xfId="0" applyNumberFormat="1" applyFont="1" applyFill="1" applyBorder="1" applyAlignment="1" applyProtection="1">
      <alignment vertical="top"/>
      <protection hidden="1"/>
    </xf>
    <xf numFmtId="0" fontId="6" fillId="0" borderId="46" xfId="0" applyNumberFormat="1" applyFont="1" applyBorder="1" applyAlignment="1" applyProtection="1">
      <alignment vertical="top"/>
      <protection hidden="1"/>
    </xf>
    <xf numFmtId="0" fontId="6" fillId="0" borderId="13" xfId="0" applyNumberFormat="1" applyFont="1" applyBorder="1" applyAlignment="1" applyProtection="1">
      <alignment vertical="top"/>
      <protection hidden="1"/>
    </xf>
    <xf numFmtId="0" fontId="6" fillId="0" borderId="14" xfId="0" applyNumberFormat="1" applyFont="1" applyBorder="1" applyAlignment="1" applyProtection="1">
      <alignment vertical="top"/>
      <protection hidden="1"/>
    </xf>
    <xf numFmtId="0" fontId="6" fillId="0" borderId="17" xfId="0" applyNumberFormat="1" applyFont="1" applyBorder="1" applyAlignment="1" applyProtection="1">
      <alignment vertical="top"/>
      <protection hidden="1"/>
    </xf>
    <xf numFmtId="0" fontId="6" fillId="0" borderId="18" xfId="0" applyNumberFormat="1" applyFont="1" applyBorder="1" applyAlignment="1" applyProtection="1">
      <alignment vertical="top"/>
      <protection hidden="1"/>
    </xf>
    <xf numFmtId="164" fontId="6" fillId="0" borderId="46" xfId="0" applyNumberFormat="1" applyFont="1" applyFill="1" applyBorder="1" applyAlignment="1" applyProtection="1">
      <alignment vertical="top"/>
      <protection hidden="1"/>
    </xf>
    <xf numFmtId="0" fontId="6" fillId="0" borderId="46" xfId="0" applyNumberFormat="1" applyFont="1" applyFill="1" applyBorder="1" applyAlignment="1" applyProtection="1">
      <alignment horizontal="center" vertical="top"/>
      <protection hidden="1"/>
    </xf>
    <xf numFmtId="0" fontId="0" fillId="4" borderId="45" xfId="0" applyNumberFormat="1" applyFill="1" applyBorder="1" applyAlignment="1" applyProtection="1">
      <alignment vertical="top"/>
      <protection hidden="1"/>
    </xf>
    <xf numFmtId="164" fontId="0" fillId="4" borderId="34" xfId="0" applyNumberFormat="1" applyFill="1" applyBorder="1" applyAlignment="1" applyProtection="1">
      <alignment vertical="top"/>
      <protection hidden="1"/>
    </xf>
    <xf numFmtId="164" fontId="28" fillId="0" borderId="46" xfId="0" applyNumberFormat="1" applyFont="1" applyFill="1" applyBorder="1" applyAlignment="1" applyProtection="1">
      <alignment vertical="top"/>
      <protection hidden="1"/>
    </xf>
    <xf numFmtId="164" fontId="28" fillId="0" borderId="46" xfId="0" applyNumberFormat="1" applyFont="1" applyBorder="1" applyAlignment="1" applyProtection="1">
      <alignment vertical="top"/>
      <protection hidden="1"/>
    </xf>
    <xf numFmtId="0" fontId="6" fillId="0" borderId="34" xfId="0" applyNumberFormat="1" applyFont="1" applyBorder="1" applyAlignment="1" applyProtection="1">
      <alignment vertical="top"/>
      <protection hidden="1"/>
    </xf>
    <xf numFmtId="0" fontId="6" fillId="0" borderId="45" xfId="0" applyNumberFormat="1" applyFont="1" applyBorder="1" applyAlignment="1" applyProtection="1">
      <alignment vertical="top"/>
      <protection hidden="1"/>
    </xf>
    <xf numFmtId="0" fontId="28" fillId="0" borderId="44" xfId="0" applyNumberFormat="1" applyFont="1" applyBorder="1" applyAlignment="1" applyProtection="1">
      <alignment vertical="top"/>
      <protection hidden="1"/>
    </xf>
    <xf numFmtId="0" fontId="0" fillId="0" borderId="44" xfId="0" applyNumberFormat="1" applyBorder="1" applyAlignment="1" applyProtection="1">
      <alignment vertical="top"/>
      <protection hidden="1"/>
    </xf>
    <xf numFmtId="0" fontId="28" fillId="0" borderId="0" xfId="0" applyNumberFormat="1" applyFont="1" applyBorder="1" applyAlignment="1" applyProtection="1">
      <alignment vertical="top"/>
      <protection hidden="1"/>
    </xf>
    <xf numFmtId="0" fontId="0" fillId="0" borderId="45" xfId="0" applyNumberFormat="1" applyFont="1" applyBorder="1" applyAlignment="1" applyProtection="1">
      <alignment vertical="top"/>
      <protection hidden="1"/>
    </xf>
    <xf numFmtId="164" fontId="43" fillId="23" borderId="46" xfId="0" applyNumberFormat="1" applyFont="1" applyFill="1" applyBorder="1" applyAlignment="1" applyProtection="1">
      <alignment vertical="top"/>
      <protection locked="0"/>
    </xf>
    <xf numFmtId="0" fontId="43" fillId="0" borderId="34" xfId="0" applyNumberFormat="1" applyFont="1" applyBorder="1" applyAlignment="1" applyProtection="1">
      <alignment vertical="top"/>
      <protection hidden="1"/>
    </xf>
    <xf numFmtId="0" fontId="6" fillId="0" borderId="46" xfId="0" applyNumberFormat="1" applyFont="1" applyBorder="1" applyAlignment="1" applyProtection="1">
      <alignment horizontal="center" vertical="top" wrapText="1"/>
      <protection hidden="1"/>
    </xf>
    <xf numFmtId="164" fontId="6" fillId="23" borderId="46" xfId="0" applyNumberFormat="1" applyFont="1" applyFill="1" applyBorder="1" applyAlignment="1" applyProtection="1">
      <alignment vertical="top"/>
      <protection locked="0"/>
    </xf>
    <xf numFmtId="0" fontId="5" fillId="23" borderId="46" xfId="0" applyNumberFormat="1" applyFont="1" applyFill="1" applyBorder="1" applyAlignment="1" applyProtection="1">
      <alignment vertical="top"/>
      <protection locked="0"/>
    </xf>
    <xf numFmtId="0" fontId="5" fillId="0" borderId="34" xfId="0" applyNumberFormat="1" applyFont="1" applyFill="1" applyBorder="1" applyAlignment="1" applyProtection="1">
      <alignment vertical="top"/>
      <protection hidden="1"/>
    </xf>
    <xf numFmtId="0" fontId="5" fillId="0" borderId="40" xfId="0" applyNumberFormat="1" applyFont="1" applyFill="1" applyBorder="1" applyAlignment="1" applyProtection="1">
      <alignment vertical="top"/>
      <protection hidden="1"/>
    </xf>
    <xf numFmtId="164" fontId="6" fillId="0" borderId="40" xfId="0" applyNumberFormat="1" applyFont="1" applyFill="1" applyBorder="1" applyAlignment="1" applyProtection="1">
      <alignment vertical="top"/>
      <protection hidden="1"/>
    </xf>
    <xf numFmtId="164" fontId="6" fillId="0" borderId="45" xfId="0" applyNumberFormat="1" applyFont="1" applyFill="1" applyBorder="1" applyAlignment="1" applyProtection="1">
      <alignment vertical="top"/>
      <protection hidden="1"/>
    </xf>
    <xf numFmtId="164" fontId="6" fillId="0" borderId="46" xfId="0" applyNumberFormat="1" applyFont="1" applyFill="1" applyBorder="1" applyAlignment="1" applyProtection="1">
      <alignment vertical="top"/>
      <protection/>
    </xf>
    <xf numFmtId="164" fontId="6" fillId="4" borderId="46" xfId="0" applyNumberFormat="1" applyFont="1" applyFill="1" applyBorder="1" applyAlignment="1" applyProtection="1">
      <alignment vertical="top"/>
      <protection/>
    </xf>
    <xf numFmtId="164" fontId="6" fillId="0" borderId="46" xfId="0" applyNumberFormat="1" applyFont="1" applyFill="1" applyBorder="1" applyAlignment="1" applyProtection="1" quotePrefix="1">
      <alignment vertical="top"/>
      <protection/>
    </xf>
    <xf numFmtId="0" fontId="0" fillId="0" borderId="46" xfId="0" applyFont="1" applyBorder="1" applyAlignment="1" applyProtection="1">
      <alignment horizontal="center" vertical="top"/>
      <protection locked="0"/>
    </xf>
    <xf numFmtId="0" fontId="5" fillId="0" borderId="0" xfId="0" applyFont="1" applyAlignment="1" applyProtection="1">
      <alignment horizontal="center" vertical="top" wrapText="1"/>
      <protection/>
    </xf>
    <xf numFmtId="0" fontId="5" fillId="0" borderId="0" xfId="0" applyFont="1" applyAlignment="1" applyProtection="1">
      <alignment vertical="top"/>
      <protection/>
    </xf>
    <xf numFmtId="0" fontId="5" fillId="24" borderId="0" xfId="0" applyFont="1" applyFill="1" applyAlignment="1" applyProtection="1">
      <alignment vertical="top"/>
      <protection/>
    </xf>
    <xf numFmtId="0" fontId="5" fillId="0" borderId="0" xfId="0" applyFont="1" applyAlignment="1" applyProtection="1">
      <alignment/>
      <protection/>
    </xf>
    <xf numFmtId="164" fontId="5" fillId="24" borderId="46" xfId="0" applyNumberFormat="1" applyFont="1" applyFill="1" applyBorder="1" applyAlignment="1" applyProtection="1">
      <alignment horizontal="right" vertical="center"/>
      <protection/>
    </xf>
    <xf numFmtId="0" fontId="0" fillId="0" borderId="0" xfId="0" applyAlignment="1" applyProtection="1">
      <alignment/>
      <protection/>
    </xf>
    <xf numFmtId="0" fontId="2" fillId="24" borderId="0" xfId="0" applyFont="1" applyFill="1" applyBorder="1" applyAlignment="1" applyProtection="1" quotePrefix="1">
      <alignment horizontal="left" vertical="top"/>
      <protection/>
    </xf>
    <xf numFmtId="0" fontId="6" fillId="0" borderId="46" xfId="0" applyFont="1" applyBorder="1" applyAlignment="1" applyProtection="1">
      <alignment horizontal="center" vertical="top" wrapText="1"/>
      <protection/>
    </xf>
    <xf numFmtId="164" fontId="6" fillId="24" borderId="46" xfId="0" applyNumberFormat="1" applyFont="1" applyFill="1" applyBorder="1" applyAlignment="1" applyProtection="1">
      <alignment vertical="center"/>
      <protection/>
    </xf>
    <xf numFmtId="164" fontId="0" fillId="0" borderId="0" xfId="0" applyNumberFormat="1" applyAlignment="1" applyProtection="1">
      <alignment/>
      <protection/>
    </xf>
    <xf numFmtId="0" fontId="5" fillId="23" borderId="46" xfId="0" applyFont="1" applyFill="1" applyBorder="1" applyAlignment="1" applyProtection="1">
      <alignment horizontal="left" vertical="center"/>
      <protection locked="0"/>
    </xf>
    <xf numFmtId="164" fontId="5" fillId="23" borderId="46" xfId="0" applyNumberFormat="1" applyFont="1" applyFill="1" applyBorder="1" applyAlignment="1" applyProtection="1">
      <alignment horizontal="right" vertical="center"/>
      <protection locked="0"/>
    </xf>
    <xf numFmtId="0" fontId="5" fillId="24" borderId="46" xfId="0" applyFont="1" applyFill="1" applyBorder="1" applyAlignment="1" applyProtection="1">
      <alignment horizontal="left" vertical="center"/>
      <protection/>
    </xf>
    <xf numFmtId="0" fontId="3" fillId="0" borderId="46" xfId="0" applyFont="1" applyBorder="1" applyAlignment="1" applyProtection="1">
      <alignment/>
      <protection/>
    </xf>
    <xf numFmtId="0" fontId="0" fillId="0" borderId="46" xfId="0" applyBorder="1" applyAlignment="1" applyProtection="1">
      <alignment/>
      <protection/>
    </xf>
    <xf numFmtId="0" fontId="2" fillId="25" borderId="0" xfId="0" applyFont="1" applyFill="1" applyBorder="1" applyAlignment="1" applyProtection="1">
      <alignment horizontal="left" vertical="top"/>
      <protection/>
    </xf>
    <xf numFmtId="0" fontId="6" fillId="24" borderId="34" xfId="0" applyFont="1" applyFill="1" applyBorder="1" applyAlignment="1" applyProtection="1">
      <alignment horizontal="center" vertical="top" wrapText="1"/>
      <protection/>
    </xf>
    <xf numFmtId="0" fontId="5" fillId="24" borderId="45" xfId="0" applyFont="1" applyFill="1" applyBorder="1" applyAlignment="1" applyProtection="1">
      <alignment horizontal="center" vertical="top" wrapText="1"/>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0" borderId="46" xfId="0" applyBorder="1" applyAlignment="1" applyProtection="1">
      <alignment horizontal="center" wrapText="1"/>
      <protection/>
    </xf>
    <xf numFmtId="0" fontId="3" fillId="24" borderId="0" xfId="0" applyFont="1" applyFill="1" applyAlignment="1" applyProtection="1">
      <alignment vertical="top"/>
      <protection/>
    </xf>
    <xf numFmtId="0" fontId="0" fillId="23" borderId="0" xfId="0" applyFill="1" applyAlignment="1" applyProtection="1">
      <alignment vertical="top"/>
      <protection/>
    </xf>
    <xf numFmtId="0" fontId="0" fillId="0" borderId="0" xfId="0" applyFill="1" applyAlignment="1" applyProtection="1">
      <alignment vertical="top"/>
      <protection/>
    </xf>
    <xf numFmtId="0" fontId="5" fillId="0" borderId="0" xfId="0" applyFont="1" applyBorder="1" applyAlignment="1" applyProtection="1">
      <alignment vertical="top" wrapText="1"/>
      <protection/>
    </xf>
    <xf numFmtId="0" fontId="4" fillId="0" borderId="0" xfId="0" applyFont="1" applyAlignment="1" applyProtection="1">
      <alignment vertical="top"/>
      <protection/>
    </xf>
    <xf numFmtId="0" fontId="43" fillId="0" borderId="34" xfId="0" applyNumberFormat="1" applyFont="1" applyFill="1" applyBorder="1" applyAlignment="1" applyProtection="1">
      <alignment vertical="top"/>
      <protection hidden="1"/>
    </xf>
    <xf numFmtId="0" fontId="37" fillId="24" borderId="0" xfId="0" applyFont="1" applyFill="1" applyAlignment="1">
      <alignment horizontal="left" vertical="top" wrapText="1" indent="2"/>
    </xf>
    <xf numFmtId="0" fontId="0" fillId="0" borderId="0" xfId="0" applyFont="1" applyAlignment="1">
      <alignment vertical="top" wrapText="1"/>
    </xf>
    <xf numFmtId="0" fontId="9" fillId="24" borderId="0" xfId="0" applyFont="1" applyFill="1" applyAlignment="1" applyProtection="1">
      <alignment vertical="top" wrapText="1"/>
      <protection hidden="1"/>
    </xf>
    <xf numFmtId="0" fontId="0" fillId="24" borderId="0" xfId="0" applyFill="1" applyAlignment="1">
      <alignment horizontal="left" vertical="top" wrapText="1"/>
    </xf>
    <xf numFmtId="0" fontId="0" fillId="0" borderId="0" xfId="0" applyFont="1" applyFill="1" applyAlignment="1">
      <alignment vertical="top" wrapText="1"/>
    </xf>
    <xf numFmtId="0" fontId="0" fillId="0" borderId="0" xfId="0" applyAlignment="1">
      <alignment vertical="top" wrapText="1"/>
    </xf>
    <xf numFmtId="0" fontId="3" fillId="0" borderId="0" xfId="0" applyFont="1" applyAlignment="1" applyProtection="1">
      <alignment vertical="top" wrapText="1"/>
      <protection hidden="1"/>
    </xf>
    <xf numFmtId="0" fontId="7" fillId="24" borderId="0" xfId="52" applyFill="1" applyAlignment="1" applyProtection="1">
      <alignment/>
      <protection hidden="1"/>
    </xf>
    <xf numFmtId="0" fontId="0" fillId="24" borderId="0" xfId="0" applyFill="1" applyAlignment="1" applyProtection="1">
      <alignment/>
      <protection hidden="1"/>
    </xf>
    <xf numFmtId="0" fontId="0" fillId="0" borderId="51" xfId="0" applyBorder="1" applyAlignment="1" applyProtection="1">
      <alignment horizontal="center" vertical="top" wrapText="1"/>
      <protection hidden="1"/>
    </xf>
    <xf numFmtId="0" fontId="0" fillId="0" borderId="0" xfId="0" applyAlignment="1" applyProtection="1">
      <alignment horizontal="center" vertical="top" wrapText="1"/>
      <protection hidden="1"/>
    </xf>
    <xf numFmtId="0" fontId="38" fillId="24" borderId="0" xfId="0" applyFont="1" applyFill="1" applyAlignment="1">
      <alignment horizontal="left" vertical="top" wrapText="1"/>
    </xf>
    <xf numFmtId="0" fontId="3" fillId="24" borderId="0" xfId="0" applyFont="1" applyFill="1" applyAlignment="1">
      <alignment horizontal="left" vertical="top" wrapText="1"/>
    </xf>
    <xf numFmtId="0" fontId="35" fillId="0" borderId="0" xfId="0" applyFont="1" applyFill="1" applyAlignment="1">
      <alignment horizontal="left" vertical="top" wrapText="1"/>
    </xf>
    <xf numFmtId="0" fontId="0" fillId="0" borderId="0" xfId="0" applyFill="1" applyAlignment="1">
      <alignment vertical="top" wrapText="1"/>
    </xf>
    <xf numFmtId="0" fontId="0" fillId="0" borderId="0" xfId="0" applyBorder="1" applyAlignment="1">
      <alignment vertical="top" wrapText="1"/>
    </xf>
    <xf numFmtId="0" fontId="3" fillId="24" borderId="0" xfId="0" applyFont="1" applyFill="1" applyAlignment="1">
      <alignment vertical="top" wrapText="1"/>
    </xf>
    <xf numFmtId="0" fontId="0" fillId="24" borderId="0" xfId="0" applyFill="1" applyAlignment="1">
      <alignment vertical="top" wrapText="1"/>
    </xf>
    <xf numFmtId="0" fontId="0" fillId="20" borderId="13" xfId="0" applyFill="1" applyBorder="1" applyAlignment="1">
      <alignment horizontal="center" vertical="top" wrapText="1"/>
    </xf>
    <xf numFmtId="0" fontId="0" fillId="20" borderId="44" xfId="0" applyFill="1" applyBorder="1" applyAlignment="1">
      <alignment horizontal="center" vertical="top" wrapText="1"/>
    </xf>
    <xf numFmtId="0" fontId="0" fillId="20" borderId="14" xfId="0" applyFill="1" applyBorder="1" applyAlignment="1">
      <alignment horizontal="center" vertical="top" wrapText="1"/>
    </xf>
    <xf numFmtId="0" fontId="0" fillId="20" borderId="15" xfId="0" applyFill="1" applyBorder="1" applyAlignment="1">
      <alignment horizontal="center" vertical="top" wrapText="1"/>
    </xf>
    <xf numFmtId="0" fontId="0" fillId="20" borderId="0" xfId="0" applyFill="1" applyBorder="1" applyAlignment="1">
      <alignment horizontal="center" vertical="top" wrapText="1"/>
    </xf>
    <xf numFmtId="0" fontId="0" fillId="20" borderId="16" xfId="0" applyFill="1" applyBorder="1" applyAlignment="1">
      <alignment horizontal="center" vertical="top" wrapText="1"/>
    </xf>
    <xf numFmtId="0" fontId="0" fillId="20" borderId="17" xfId="0" applyFill="1" applyBorder="1" applyAlignment="1">
      <alignment horizontal="center" vertical="top" wrapText="1"/>
    </xf>
    <xf numFmtId="0" fontId="0" fillId="20" borderId="43" xfId="0" applyFill="1" applyBorder="1" applyAlignment="1">
      <alignment horizontal="center" vertical="top" wrapText="1"/>
    </xf>
    <xf numFmtId="0" fontId="0" fillId="20" borderId="18" xfId="0" applyFill="1" applyBorder="1" applyAlignment="1">
      <alignment horizontal="center" vertical="top" wrapText="1"/>
    </xf>
    <xf numFmtId="0" fontId="0" fillId="24" borderId="0" xfId="0" applyFill="1" applyAlignment="1">
      <alignment horizontal="left" vertical="top"/>
    </xf>
    <xf numFmtId="0" fontId="0" fillId="0" borderId="0" xfId="0" applyFill="1" applyBorder="1" applyAlignment="1">
      <alignment vertical="top" wrapText="1"/>
    </xf>
    <xf numFmtId="0" fontId="40" fillId="0" borderId="0" xfId="0" applyFont="1" applyFill="1" applyAlignment="1">
      <alignment vertical="top" wrapText="1"/>
    </xf>
    <xf numFmtId="0" fontId="40" fillId="0" borderId="0" xfId="0" applyFont="1" applyFill="1" applyBorder="1" applyAlignment="1">
      <alignment vertical="top" wrapText="1"/>
    </xf>
    <xf numFmtId="0" fontId="7" fillId="0" borderId="0" xfId="52" applyAlignment="1" applyProtection="1">
      <alignment/>
      <protection/>
    </xf>
    <xf numFmtId="0" fontId="0" fillId="0" borderId="0" xfId="0" applyAlignment="1">
      <alignment/>
    </xf>
    <xf numFmtId="0" fontId="0" fillId="0" borderId="0" xfId="0" applyFont="1" applyFill="1" applyAlignment="1">
      <alignment horizontal="left" vertical="top" wrapText="1"/>
    </xf>
    <xf numFmtId="0" fontId="0" fillId="0" borderId="0" xfId="0" applyFill="1" applyAlignment="1">
      <alignment horizontal="left" vertical="top" wrapText="1"/>
    </xf>
    <xf numFmtId="0" fontId="5" fillId="23" borderId="34" xfId="0" applyNumberFormat="1" applyFont="1" applyFill="1" applyBorder="1" applyAlignment="1" applyProtection="1">
      <alignment horizontal="left" vertical="top"/>
      <protection locked="0"/>
    </xf>
    <xf numFmtId="0" fontId="5" fillId="23" borderId="40" xfId="0" applyNumberFormat="1" applyFont="1" applyFill="1" applyBorder="1" applyAlignment="1" applyProtection="1">
      <alignment horizontal="left" vertical="top"/>
      <protection locked="0"/>
    </xf>
    <xf numFmtId="0" fontId="5" fillId="23" borderId="45" xfId="0" applyNumberFormat="1" applyFont="1" applyFill="1" applyBorder="1" applyAlignment="1" applyProtection="1">
      <alignment horizontal="left" vertical="top"/>
      <protection locked="0"/>
    </xf>
    <xf numFmtId="0" fontId="4" fillId="24" borderId="0" xfId="0" applyFont="1" applyFill="1" applyAlignment="1" applyProtection="1">
      <alignment horizontal="left" vertical="top" wrapText="1"/>
      <protection hidden="1"/>
    </xf>
    <xf numFmtId="0" fontId="10" fillId="24" borderId="0" xfId="0" applyFont="1" applyFill="1" applyAlignment="1" applyProtection="1">
      <alignment horizontal="left" vertical="top" wrapText="1"/>
      <protection hidden="1"/>
    </xf>
    <xf numFmtId="0" fontId="0" fillId="0" borderId="0" xfId="0" applyAlignment="1" applyProtection="1">
      <alignment wrapText="1"/>
      <protection hidden="1"/>
    </xf>
    <xf numFmtId="0" fontId="4" fillId="24" borderId="0" xfId="0" applyFont="1" applyFill="1" applyAlignment="1" applyProtection="1">
      <alignment vertical="top" wrapText="1"/>
      <protection hidden="1"/>
    </xf>
    <xf numFmtId="0" fontId="5" fillId="23" borderId="34" xfId="0" applyNumberFormat="1" applyFont="1" applyFill="1" applyBorder="1" applyAlignment="1" applyProtection="1">
      <alignment horizontal="left" vertical="top" wrapText="1"/>
      <protection locked="0"/>
    </xf>
    <xf numFmtId="0" fontId="5" fillId="23" borderId="40" xfId="0" applyNumberFormat="1" applyFont="1" applyFill="1" applyBorder="1" applyAlignment="1" applyProtection="1">
      <alignment horizontal="left" vertical="top" wrapText="1"/>
      <protection locked="0"/>
    </xf>
    <xf numFmtId="0" fontId="5" fillId="23" borderId="45" xfId="0" applyNumberFormat="1" applyFont="1" applyFill="1" applyBorder="1" applyAlignment="1" applyProtection="1">
      <alignment horizontal="left" vertical="top" wrapText="1"/>
      <protection locked="0"/>
    </xf>
    <xf numFmtId="0" fontId="3" fillId="24" borderId="0" xfId="0" applyFont="1" applyFill="1" applyAlignment="1" applyProtection="1">
      <alignment horizontal="left" vertical="top" wrapText="1"/>
      <protection hidden="1"/>
    </xf>
    <xf numFmtId="0" fontId="3" fillId="24" borderId="0" xfId="0" applyFont="1" applyFill="1" applyAlignment="1" applyProtection="1">
      <alignment horizontal="left" vertical="top"/>
      <protection hidden="1"/>
    </xf>
    <xf numFmtId="0" fontId="3" fillId="24" borderId="0" xfId="0" applyFont="1" applyFill="1" applyAlignment="1" applyProtection="1">
      <alignment horizontal="left" vertical="center" wrapText="1"/>
      <protection hidden="1"/>
    </xf>
    <xf numFmtId="0" fontId="3" fillId="23" borderId="34" xfId="0" applyNumberFormat="1" applyFont="1" applyFill="1" applyBorder="1" applyAlignment="1" applyProtection="1">
      <alignment horizontal="left" vertical="center" indent="1"/>
      <protection locked="0"/>
    </xf>
    <xf numFmtId="0" fontId="3" fillId="23" borderId="40" xfId="0" applyNumberFormat="1" applyFont="1" applyFill="1" applyBorder="1" applyAlignment="1" applyProtection="1">
      <alignment horizontal="left" vertical="center" indent="1"/>
      <protection locked="0"/>
    </xf>
    <xf numFmtId="0" fontId="3" fillId="23" borderId="45" xfId="0" applyNumberFormat="1" applyFont="1" applyFill="1" applyBorder="1" applyAlignment="1" applyProtection="1">
      <alignment horizontal="left" vertical="center" indent="1"/>
      <protection locked="0"/>
    </xf>
    <xf numFmtId="0" fontId="7" fillId="0" borderId="0" xfId="52" applyFill="1" applyAlignment="1" applyProtection="1">
      <alignment horizontal="left"/>
      <protection hidden="1"/>
    </xf>
    <xf numFmtId="0" fontId="3" fillId="24" borderId="0" xfId="0" applyFont="1" applyFill="1" applyAlignment="1" applyProtection="1">
      <alignment vertical="top" wrapText="1"/>
      <protection hidden="1"/>
    </xf>
    <xf numFmtId="0" fontId="0" fillId="0" borderId="0" xfId="0" applyAlignment="1">
      <alignment horizontal="left" vertical="top" wrapText="1"/>
    </xf>
    <xf numFmtId="0" fontId="0" fillId="0" borderId="16" xfId="0" applyBorder="1" applyAlignment="1">
      <alignment horizontal="left" vertical="top" wrapText="1"/>
    </xf>
    <xf numFmtId="0" fontId="0" fillId="0" borderId="40" xfId="0" applyBorder="1" applyAlignment="1" applyProtection="1">
      <alignment/>
      <protection locked="0"/>
    </xf>
    <xf numFmtId="0" fontId="0" fillId="0" borderId="45" xfId="0" applyBorder="1" applyAlignment="1" applyProtection="1">
      <alignment/>
      <protection locked="0"/>
    </xf>
    <xf numFmtId="0" fontId="3" fillId="24" borderId="0" xfId="0" applyFont="1" applyFill="1" applyAlignment="1" applyProtection="1">
      <alignment vertical="top"/>
      <protection hidden="1"/>
    </xf>
    <xf numFmtId="0" fontId="3" fillId="24" borderId="0" xfId="0" applyFont="1" applyFill="1" applyAlignment="1" applyProtection="1">
      <alignment horizontal="left" vertical="top"/>
      <protection hidden="1"/>
    </xf>
    <xf numFmtId="0" fontId="5" fillId="24" borderId="34" xfId="0" applyFont="1" applyFill="1" applyBorder="1" applyAlignment="1" applyProtection="1">
      <alignment vertical="top" wrapText="1"/>
      <protection hidden="1"/>
    </xf>
    <xf numFmtId="0" fontId="5" fillId="24" borderId="45" xfId="0" applyFont="1" applyFill="1" applyBorder="1" applyAlignment="1" applyProtection="1">
      <alignment vertical="top" wrapText="1"/>
      <protection hidden="1"/>
    </xf>
    <xf numFmtId="2" fontId="5" fillId="23" borderId="34" xfId="0" applyNumberFormat="1" applyFont="1" applyFill="1" applyBorder="1" applyAlignment="1" applyProtection="1">
      <alignment vertical="top" wrapText="1"/>
      <protection locked="0"/>
    </xf>
    <xf numFmtId="2" fontId="5" fillId="23" borderId="40" xfId="0" applyNumberFormat="1" applyFont="1" applyFill="1" applyBorder="1" applyAlignment="1" applyProtection="1">
      <alignment vertical="top" wrapText="1"/>
      <protection locked="0"/>
    </xf>
    <xf numFmtId="2" fontId="5" fillId="23" borderId="45" xfId="0" applyNumberFormat="1" applyFont="1" applyFill="1" applyBorder="1" applyAlignment="1" applyProtection="1">
      <alignment vertical="top" wrapText="1"/>
      <protection locked="0"/>
    </xf>
    <xf numFmtId="0" fontId="5" fillId="24" borderId="46" xfId="0" applyFont="1" applyFill="1" applyBorder="1" applyAlignment="1" applyProtection="1">
      <alignment vertical="top" wrapText="1"/>
      <protection hidden="1"/>
    </xf>
    <xf numFmtId="0" fontId="6" fillId="0" borderId="34" xfId="0" applyFont="1" applyBorder="1" applyAlignment="1" applyProtection="1">
      <alignment horizontal="center" vertical="top" wrapText="1"/>
      <protection hidden="1"/>
    </xf>
    <xf numFmtId="0" fontId="0" fillId="0" borderId="40" xfId="0" applyBorder="1" applyAlignment="1" applyProtection="1">
      <alignment horizontal="center" vertical="top" wrapText="1"/>
      <protection hidden="1"/>
    </xf>
    <xf numFmtId="0" fontId="0" fillId="0" borderId="45" xfId="0" applyBorder="1" applyAlignment="1" applyProtection="1">
      <alignment horizontal="center" vertical="top" wrapText="1"/>
      <protection hidden="1"/>
    </xf>
    <xf numFmtId="0" fontId="4" fillId="0" borderId="0" xfId="0" applyFont="1" applyAlignment="1" applyProtection="1">
      <alignment horizontal="left" vertical="top" wrapText="1"/>
      <protection hidden="1"/>
    </xf>
    <xf numFmtId="0" fontId="3" fillId="0" borderId="50" xfId="0" applyFont="1" applyBorder="1" applyAlignment="1" applyProtection="1">
      <alignment vertical="center"/>
      <protection hidden="1"/>
    </xf>
    <xf numFmtId="0" fontId="6" fillId="0" borderId="34" xfId="0" applyFont="1" applyBorder="1" applyAlignment="1" applyProtection="1">
      <alignment vertical="top" wrapText="1"/>
      <protection hidden="1"/>
    </xf>
    <xf numFmtId="0" fontId="0" fillId="0" borderId="45" xfId="0" applyBorder="1" applyAlignment="1" applyProtection="1">
      <alignment vertical="top" wrapText="1"/>
      <protection hidden="1"/>
    </xf>
    <xf numFmtId="0" fontId="5" fillId="4" borderId="17" xfId="0" applyFont="1" applyFill="1" applyBorder="1" applyAlignment="1" applyProtection="1">
      <alignment horizontal="left" vertical="top" wrapText="1"/>
      <protection hidden="1"/>
    </xf>
    <xf numFmtId="0" fontId="5" fillId="4" borderId="43" xfId="0" applyFont="1" applyFill="1" applyBorder="1" applyAlignment="1" applyProtection="1">
      <alignment horizontal="left" vertical="top" wrapText="1"/>
      <protection hidden="1"/>
    </xf>
    <xf numFmtId="0" fontId="5" fillId="4" borderId="18" xfId="0" applyFont="1" applyFill="1" applyBorder="1" applyAlignment="1" applyProtection="1">
      <alignment horizontal="left" vertical="top" wrapText="1"/>
      <protection hidden="1"/>
    </xf>
    <xf numFmtId="0" fontId="5" fillId="0" borderId="34" xfId="0" applyFont="1" applyBorder="1" applyAlignment="1" applyProtection="1">
      <alignment vertical="top" wrapText="1"/>
      <protection hidden="1"/>
    </xf>
    <xf numFmtId="0" fontId="5" fillId="0" borderId="45" xfId="0" applyFont="1" applyBorder="1" applyAlignment="1" applyProtection="1">
      <alignment vertical="top" wrapText="1"/>
      <protection hidden="1"/>
    </xf>
    <xf numFmtId="0" fontId="5" fillId="23" borderId="34" xfId="0" applyFont="1" applyFill="1" applyBorder="1" applyAlignment="1" applyProtection="1">
      <alignment vertical="top" wrapText="1"/>
      <protection locked="0"/>
    </xf>
    <xf numFmtId="0" fontId="5" fillId="23" borderId="45" xfId="0" applyFont="1" applyFill="1" applyBorder="1" applyAlignment="1" applyProtection="1">
      <alignment vertical="top" wrapText="1"/>
      <protection locked="0"/>
    </xf>
    <xf numFmtId="0" fontId="5" fillId="23" borderId="13" xfId="0" applyFont="1" applyFill="1" applyBorder="1" applyAlignment="1" applyProtection="1">
      <alignment vertical="top" wrapText="1"/>
      <protection locked="0"/>
    </xf>
    <xf numFmtId="0" fontId="5" fillId="23" borderId="14" xfId="0" applyFont="1" applyFill="1" applyBorder="1" applyAlignment="1" applyProtection="1">
      <alignment vertical="top" wrapText="1"/>
      <protection locked="0"/>
    </xf>
    <xf numFmtId="0" fontId="3" fillId="0" borderId="0" xfId="0" applyFont="1" applyAlignment="1" applyProtection="1">
      <alignment horizontal="left" vertical="top" wrapText="1"/>
      <protection hidden="1"/>
    </xf>
    <xf numFmtId="0" fontId="0" fillId="0" borderId="0" xfId="0" applyAlignment="1" applyProtection="1">
      <alignment vertical="top" wrapText="1"/>
      <protection hidden="1"/>
    </xf>
    <xf numFmtId="0" fontId="0" fillId="0" borderId="16" xfId="0" applyBorder="1" applyAlignment="1" applyProtection="1">
      <alignment vertical="top" wrapText="1"/>
      <protection hidden="1"/>
    </xf>
    <xf numFmtId="0" fontId="5" fillId="0" borderId="15" xfId="0" applyFont="1" applyFill="1" applyBorder="1" applyAlignment="1" applyProtection="1">
      <alignment vertical="top"/>
      <protection hidden="1"/>
    </xf>
    <xf numFmtId="0" fontId="5" fillId="0" borderId="0" xfId="0" applyFont="1" applyFill="1" applyAlignment="1">
      <alignment vertical="top"/>
    </xf>
    <xf numFmtId="0" fontId="0" fillId="0" borderId="0" xfId="0" applyFont="1" applyAlignment="1" applyProtection="1">
      <alignment vertical="top" wrapText="1"/>
      <protection hidden="1"/>
    </xf>
    <xf numFmtId="0" fontId="3" fillId="0" borderId="16" xfId="0" applyFont="1" applyBorder="1" applyAlignment="1" applyProtection="1">
      <alignment horizontal="left" vertical="top" wrapText="1"/>
      <protection hidden="1"/>
    </xf>
    <xf numFmtId="0" fontId="7" fillId="0" borderId="0" xfId="52" applyFill="1" applyAlignment="1" applyProtection="1">
      <alignment horizontal="left" vertical="top"/>
      <protection hidden="1"/>
    </xf>
    <xf numFmtId="0" fontId="3" fillId="24" borderId="43" xfId="0" applyFont="1" applyFill="1" applyBorder="1" applyAlignment="1" applyProtection="1">
      <alignment horizontal="left" vertical="top" wrapText="1"/>
      <protection hidden="1"/>
    </xf>
    <xf numFmtId="0" fontId="6" fillId="23" borderId="34" xfId="0" applyFont="1" applyFill="1" applyBorder="1" applyAlignment="1" applyProtection="1">
      <alignment vertical="top" wrapText="1"/>
      <protection locked="0"/>
    </xf>
    <xf numFmtId="0" fontId="6" fillId="23" borderId="40" xfId="0" applyFont="1" applyFill="1" applyBorder="1" applyAlignment="1" applyProtection="1">
      <alignment vertical="top" wrapText="1"/>
      <protection locked="0"/>
    </xf>
    <xf numFmtId="0" fontId="6" fillId="23" borderId="45" xfId="0" applyFont="1" applyFill="1" applyBorder="1" applyAlignment="1" applyProtection="1">
      <alignment vertical="top" wrapText="1"/>
      <protection locked="0"/>
    </xf>
    <xf numFmtId="0" fontId="6" fillId="0" borderId="45" xfId="0" applyFont="1" applyBorder="1" applyAlignment="1" applyProtection="1">
      <alignment horizontal="center" vertical="top" wrapText="1"/>
      <protection hidden="1"/>
    </xf>
    <xf numFmtId="0" fontId="6" fillId="0" borderId="13" xfId="0" applyFont="1" applyFill="1" applyBorder="1" applyAlignment="1" applyProtection="1">
      <alignment horizontal="center" vertical="top" wrapText="1"/>
      <protection hidden="1"/>
    </xf>
    <xf numFmtId="0" fontId="6" fillId="0" borderId="14" xfId="0" applyFont="1" applyFill="1" applyBorder="1" applyAlignment="1" applyProtection="1">
      <alignment horizontal="center" vertical="top" wrapText="1"/>
      <protection hidden="1"/>
    </xf>
    <xf numFmtId="0" fontId="0" fillId="0" borderId="17" xfId="0" applyBorder="1" applyAlignment="1" applyProtection="1">
      <alignment horizontal="center" vertical="top" wrapText="1"/>
      <protection hidden="1"/>
    </xf>
    <xf numFmtId="0" fontId="0" fillId="0" borderId="18" xfId="0" applyBorder="1" applyAlignment="1" applyProtection="1">
      <alignment horizontal="center" vertical="top" wrapText="1"/>
      <protection hidden="1"/>
    </xf>
    <xf numFmtId="0" fontId="6" fillId="0" borderId="19" xfId="0" applyFont="1" applyBorder="1" applyAlignment="1" applyProtection="1">
      <alignment horizontal="center" vertical="top" wrapText="1"/>
      <protection hidden="1"/>
    </xf>
    <xf numFmtId="0" fontId="6" fillId="0" borderId="21" xfId="0" applyFont="1" applyBorder="1" applyAlignment="1" applyProtection="1">
      <alignment horizontal="center" vertical="top" wrapText="1"/>
      <protection hidden="1"/>
    </xf>
    <xf numFmtId="0" fontId="4" fillId="0" borderId="0" xfId="0" applyFont="1" applyAlignment="1" applyProtection="1">
      <alignment vertical="top" wrapText="1"/>
      <protection hidden="1"/>
    </xf>
    <xf numFmtId="0" fontId="2" fillId="25" borderId="0" xfId="0" applyFont="1" applyFill="1" applyBorder="1" applyAlignment="1" applyProtection="1">
      <alignment vertical="top"/>
      <protection hidden="1"/>
    </xf>
    <xf numFmtId="0" fontId="3" fillId="24" borderId="0" xfId="0" applyFont="1" applyFill="1" applyAlignment="1" applyProtection="1">
      <alignment horizontal="left" vertical="top" wrapText="1"/>
      <protection hidden="1"/>
    </xf>
    <xf numFmtId="0" fontId="0" fillId="0" borderId="16" xfId="0" applyBorder="1" applyAlignment="1">
      <alignment vertical="top" wrapText="1"/>
    </xf>
    <xf numFmtId="0" fontId="3" fillId="24" borderId="0" xfId="0" applyFont="1" applyFill="1" applyAlignment="1" applyProtection="1">
      <alignment vertical="top" wrapText="1"/>
      <protection hidden="1"/>
    </xf>
    <xf numFmtId="0" fontId="5" fillId="23" borderId="34" xfId="0" applyNumberFormat="1" applyFont="1" applyFill="1" applyBorder="1" applyAlignment="1" applyProtection="1">
      <alignment horizontal="center" vertical="top"/>
      <protection locked="0"/>
    </xf>
    <xf numFmtId="0" fontId="5" fillId="23" borderId="40" xfId="0" applyNumberFormat="1" applyFont="1" applyFill="1" applyBorder="1" applyAlignment="1" applyProtection="1">
      <alignment horizontal="center" vertical="top"/>
      <protection locked="0"/>
    </xf>
    <xf numFmtId="0" fontId="5" fillId="23" borderId="45" xfId="0" applyNumberFormat="1" applyFont="1" applyFill="1" applyBorder="1" applyAlignment="1" applyProtection="1">
      <alignment horizontal="center" vertical="top"/>
      <protection locked="0"/>
    </xf>
    <xf numFmtId="0" fontId="6" fillId="0" borderId="46" xfId="0" applyNumberFormat="1" applyFont="1" applyBorder="1" applyAlignment="1" applyProtection="1">
      <alignment horizontal="center" vertical="top"/>
      <protection hidden="1"/>
    </xf>
    <xf numFmtId="0" fontId="5" fillId="0" borderId="46" xfId="0" applyFont="1" applyBorder="1" applyAlignment="1">
      <alignment horizontal="center" vertical="top"/>
    </xf>
    <xf numFmtId="0" fontId="3" fillId="0" borderId="0" xfId="0" applyNumberFormat="1" applyFont="1" applyAlignment="1" applyProtection="1">
      <alignment vertical="top" wrapText="1"/>
      <protection hidden="1"/>
    </xf>
    <xf numFmtId="0" fontId="46" fillId="0" borderId="0" xfId="0" applyNumberFormat="1" applyFont="1" applyAlignment="1" applyProtection="1">
      <alignment vertical="top" wrapText="1"/>
      <protection hidden="1"/>
    </xf>
    <xf numFmtId="0" fontId="6" fillId="0" borderId="46" xfId="0" applyNumberFormat="1" applyFont="1" applyBorder="1" applyAlignment="1" applyProtection="1">
      <alignment vertical="top" wrapText="1"/>
      <protection hidden="1"/>
    </xf>
    <xf numFmtId="0" fontId="5" fillId="0" borderId="46" xfId="0" applyFont="1" applyBorder="1" applyAlignment="1">
      <alignment vertical="top" wrapText="1"/>
    </xf>
    <xf numFmtId="0" fontId="6" fillId="0" borderId="34" xfId="0" applyNumberFormat="1" applyFont="1" applyBorder="1" applyAlignment="1" applyProtection="1">
      <alignment vertical="top" wrapText="1"/>
      <protection hidden="1"/>
    </xf>
    <xf numFmtId="0" fontId="0" fillId="0" borderId="45" xfId="0" applyBorder="1" applyAlignment="1">
      <alignment vertical="top" wrapText="1"/>
    </xf>
    <xf numFmtId="0" fontId="3" fillId="0" borderId="0" xfId="0" applyNumberFormat="1" applyFont="1" applyFill="1" applyAlignment="1" applyProtection="1">
      <alignment vertical="top" wrapText="1"/>
      <protection hidden="1"/>
    </xf>
    <xf numFmtId="0" fontId="45" fillId="0" borderId="46" xfId="0" applyNumberFormat="1" applyFont="1" applyBorder="1" applyAlignment="1" applyProtection="1">
      <alignment horizontal="left" vertical="top" wrapText="1" indent="1"/>
      <protection hidden="1"/>
    </xf>
    <xf numFmtId="0" fontId="5" fillId="0" borderId="46" xfId="0" applyFont="1" applyBorder="1" applyAlignment="1">
      <alignment horizontal="left" vertical="top" wrapText="1" indent="1"/>
    </xf>
    <xf numFmtId="0" fontId="36" fillId="0" borderId="46" xfId="0" applyNumberFormat="1" applyFont="1" applyBorder="1" applyAlignment="1" applyProtection="1">
      <alignment horizontal="left" vertical="top" wrapText="1" indent="2"/>
      <protection hidden="1"/>
    </xf>
    <xf numFmtId="0" fontId="5" fillId="0" borderId="46" xfId="0" applyFont="1" applyBorder="1" applyAlignment="1">
      <alignment horizontal="left" vertical="top" wrapText="1" indent="2"/>
    </xf>
    <xf numFmtId="0" fontId="3" fillId="0" borderId="0" xfId="0" applyFont="1" applyFill="1" applyBorder="1" applyAlignment="1" applyProtection="1">
      <alignment vertical="top" wrapText="1"/>
      <protection hidden="1"/>
    </xf>
    <xf numFmtId="0" fontId="2" fillId="25" borderId="40" xfId="0" applyFont="1" applyFill="1" applyBorder="1" applyAlignment="1" applyProtection="1">
      <alignment horizontal="left" vertical="top" wrapText="1"/>
      <protection hidden="1"/>
    </xf>
    <xf numFmtId="0" fontId="6" fillId="0" borderId="34" xfId="0" applyFont="1" applyFill="1" applyBorder="1" applyAlignment="1" applyProtection="1">
      <alignment horizontal="center" vertical="top" wrapText="1"/>
      <protection hidden="1"/>
    </xf>
    <xf numFmtId="0" fontId="6" fillId="0" borderId="45" xfId="0" applyFont="1" applyFill="1" applyBorder="1" applyAlignment="1" applyProtection="1">
      <alignment horizontal="center" vertical="top" wrapText="1"/>
      <protection hidden="1"/>
    </xf>
    <xf numFmtId="0" fontId="10" fillId="24" borderId="0" xfId="0" applyFont="1" applyFill="1" applyBorder="1" applyAlignment="1" applyProtection="1">
      <alignment horizontal="left" vertical="top" wrapText="1"/>
      <protection hidden="1"/>
    </xf>
    <xf numFmtId="0" fontId="0" fillId="0" borderId="0" xfId="0" applyBorder="1" applyAlignment="1" applyProtection="1">
      <alignment wrapText="1"/>
      <protection hidden="1"/>
    </xf>
    <xf numFmtId="0" fontId="6" fillId="0" borderId="19" xfId="0" applyFont="1" applyFill="1" applyBorder="1" applyAlignment="1" applyProtection="1">
      <alignment horizontal="center" vertical="top" wrapText="1"/>
      <protection hidden="1"/>
    </xf>
    <xf numFmtId="0" fontId="0" fillId="0" borderId="21" xfId="0" applyBorder="1" applyAlignment="1">
      <alignment/>
    </xf>
    <xf numFmtId="0" fontId="7" fillId="0" borderId="0" xfId="52" applyFont="1" applyFill="1" applyAlignment="1" applyProtection="1">
      <alignment horizontal="left"/>
      <protection hidden="1"/>
    </xf>
    <xf numFmtId="0" fontId="0" fillId="0" borderId="0" xfId="0" applyAlignment="1" applyProtection="1">
      <alignment/>
      <protection locked="0"/>
    </xf>
    <xf numFmtId="0" fontId="6" fillId="0" borderId="46" xfId="0" applyFont="1" applyBorder="1" applyAlignment="1" applyProtection="1">
      <alignment horizontal="center" vertical="top" wrapText="1"/>
      <protection/>
    </xf>
    <xf numFmtId="0" fontId="0" fillId="0" borderId="46" xfId="0" applyBorder="1" applyAlignment="1" applyProtection="1">
      <alignment horizontal="center" vertical="top" wrapText="1"/>
      <protection/>
    </xf>
    <xf numFmtId="0" fontId="9" fillId="24" borderId="0" xfId="0" applyFont="1" applyFill="1" applyAlignment="1" applyProtection="1">
      <alignment vertical="top" wrapText="1"/>
      <protection/>
    </xf>
    <xf numFmtId="0" fontId="3" fillId="0" borderId="0" xfId="0" applyFont="1" applyBorder="1" applyAlignment="1" applyProtection="1">
      <alignment vertical="top" wrapText="1"/>
      <protection/>
    </xf>
    <xf numFmtId="0" fontId="0" fillId="0" borderId="0" xfId="0" applyAlignment="1" applyProtection="1">
      <alignment vertical="top" wrapText="1"/>
      <protection/>
    </xf>
    <xf numFmtId="0" fontId="10" fillId="24" borderId="0" xfId="0" applyFont="1" applyFill="1" applyBorder="1" applyAlignment="1" applyProtection="1">
      <alignment vertical="top" wrapText="1"/>
      <protection/>
    </xf>
    <xf numFmtId="0" fontId="0" fillId="0" borderId="0" xfId="0" applyBorder="1" applyAlignment="1" applyProtection="1">
      <alignment vertical="top" wrapText="1"/>
      <protection/>
    </xf>
    <xf numFmtId="0" fontId="3" fillId="0" borderId="0" xfId="0" applyFont="1" applyFill="1" applyBorder="1" applyAlignment="1" applyProtection="1">
      <alignment horizontal="left" wrapText="1"/>
      <protection/>
    </xf>
    <xf numFmtId="0" fontId="0" fillId="0" borderId="0" xfId="0" applyAlignment="1" applyProtection="1">
      <alignment horizontal="lef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font>
        <b/>
        <i val="0"/>
        <color indexed="10"/>
      </font>
    </dxf>
    <dxf>
      <font>
        <strike/>
      </font>
    </dxf>
    <dxf>
      <fill>
        <patternFill patternType="lightUp">
          <bgColor indexed="9"/>
        </patternFill>
      </fill>
    </dxf>
    <dxf>
      <fill>
        <patternFill patternType="lightUp">
          <bgColor indexed="9"/>
        </patternFill>
      </fill>
    </dxf>
    <dxf>
      <font>
        <strike/>
      </font>
    </dxf>
    <dxf>
      <font>
        <strike/>
      </font>
    </dxf>
    <dxf>
      <font>
        <b val="0"/>
        <i val="0"/>
        <strike/>
        <color indexed="22"/>
      </font>
    </dxf>
    <dxf>
      <fill>
        <patternFill patternType="lightUp">
          <bgColor indexed="9"/>
        </patternFill>
      </fill>
    </dxf>
    <dxf>
      <font>
        <strike/>
      </font>
    </dxf>
    <dxf>
      <font>
        <strike/>
      </font>
    </dxf>
    <dxf>
      <fill>
        <patternFill patternType="lightUp">
          <bgColor indexed="9"/>
        </patternFill>
      </fill>
    </dxf>
    <dxf>
      <font>
        <b val="0"/>
        <i val="0"/>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10</xdr:row>
      <xdr:rowOff>0</xdr:rowOff>
    </xdr:from>
    <xdr:to>
      <xdr:col>3</xdr:col>
      <xdr:colOff>828675</xdr:colOff>
      <xdr:row>12</xdr:row>
      <xdr:rowOff>9525</xdr:rowOff>
    </xdr:to>
    <xdr:grpSp>
      <xdr:nvGrpSpPr>
        <xdr:cNvPr id="1" name="Group 35"/>
        <xdr:cNvGrpSpPr>
          <a:grpSpLocks/>
        </xdr:cNvGrpSpPr>
      </xdr:nvGrpSpPr>
      <xdr:grpSpPr>
        <a:xfrm>
          <a:off x="285750" y="1847850"/>
          <a:ext cx="1666875" cy="333375"/>
          <a:chOff x="52" y="211"/>
          <a:chExt cx="175" cy="35"/>
        </a:xfrm>
        <a:solidFill>
          <a:srgbClr val="FFFFFF"/>
        </a:solidFill>
      </xdr:grpSpPr>
    </xdr:grpSp>
    <xdr:clientData/>
  </xdr:twoCellAnchor>
  <xdr:twoCellAnchor>
    <xdr:from>
      <xdr:col>2</xdr:col>
      <xdr:colOff>9525</xdr:colOff>
      <xdr:row>56</xdr:row>
      <xdr:rowOff>0</xdr:rowOff>
    </xdr:from>
    <xdr:to>
      <xdr:col>3</xdr:col>
      <xdr:colOff>819150</xdr:colOff>
      <xdr:row>58</xdr:row>
      <xdr:rowOff>0</xdr:rowOff>
    </xdr:to>
    <xdr:grpSp>
      <xdr:nvGrpSpPr>
        <xdr:cNvPr id="5" name="Group 36"/>
        <xdr:cNvGrpSpPr>
          <a:grpSpLocks/>
        </xdr:cNvGrpSpPr>
      </xdr:nvGrpSpPr>
      <xdr:grpSpPr>
        <a:xfrm>
          <a:off x="285750" y="12058650"/>
          <a:ext cx="1657350" cy="323850"/>
          <a:chOff x="52" y="535"/>
          <a:chExt cx="174" cy="34"/>
        </a:xfrm>
        <a:solidFill>
          <a:srgbClr val="FFFFFF"/>
        </a:solidFill>
      </xdr:grpSpPr>
    </xdr:grpSp>
    <xdr:clientData/>
  </xdr:twoCellAnchor>
  <xdr:twoCellAnchor>
    <xdr:from>
      <xdr:col>2</xdr:col>
      <xdr:colOff>9525</xdr:colOff>
      <xdr:row>76</xdr:row>
      <xdr:rowOff>0</xdr:rowOff>
    </xdr:from>
    <xdr:to>
      <xdr:col>3</xdr:col>
      <xdr:colOff>838200</xdr:colOff>
      <xdr:row>78</xdr:row>
      <xdr:rowOff>0</xdr:rowOff>
    </xdr:to>
    <xdr:grpSp>
      <xdr:nvGrpSpPr>
        <xdr:cNvPr id="9" name="Group 37"/>
        <xdr:cNvGrpSpPr>
          <a:grpSpLocks/>
        </xdr:cNvGrpSpPr>
      </xdr:nvGrpSpPr>
      <xdr:grpSpPr>
        <a:xfrm>
          <a:off x="285750" y="16078200"/>
          <a:ext cx="1676400" cy="323850"/>
          <a:chOff x="52" y="938"/>
          <a:chExt cx="176" cy="34"/>
        </a:xfrm>
        <a:solidFill>
          <a:srgbClr val="FFFFFF"/>
        </a:solidFill>
      </xdr:grpSpPr>
    </xdr:grpSp>
    <xdr:clientData/>
  </xdr:twoCellAnchor>
  <xdr:twoCellAnchor>
    <xdr:from>
      <xdr:col>2</xdr:col>
      <xdr:colOff>9525</xdr:colOff>
      <xdr:row>85</xdr:row>
      <xdr:rowOff>0</xdr:rowOff>
    </xdr:from>
    <xdr:to>
      <xdr:col>4</xdr:col>
      <xdr:colOff>0</xdr:colOff>
      <xdr:row>87</xdr:row>
      <xdr:rowOff>0</xdr:rowOff>
    </xdr:to>
    <xdr:grpSp>
      <xdr:nvGrpSpPr>
        <xdr:cNvPr id="13" name="Group 38"/>
        <xdr:cNvGrpSpPr>
          <a:grpSpLocks/>
        </xdr:cNvGrpSpPr>
      </xdr:nvGrpSpPr>
      <xdr:grpSpPr>
        <a:xfrm>
          <a:off x="285750" y="17602200"/>
          <a:ext cx="1685925" cy="323850"/>
          <a:chOff x="52" y="2170"/>
          <a:chExt cx="177" cy="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6</xdr:row>
      <xdr:rowOff>0</xdr:rowOff>
    </xdr:from>
    <xdr:to>
      <xdr:col>3</xdr:col>
      <xdr:colOff>1152525</xdr:colOff>
      <xdr:row>8</xdr:row>
      <xdr:rowOff>9525</xdr:rowOff>
    </xdr:to>
    <xdr:grpSp>
      <xdr:nvGrpSpPr>
        <xdr:cNvPr id="1" name="Group 7"/>
        <xdr:cNvGrpSpPr>
          <a:grpSpLocks/>
        </xdr:cNvGrpSpPr>
      </xdr:nvGrpSpPr>
      <xdr:grpSpPr>
        <a:xfrm>
          <a:off x="314325" y="1171575"/>
          <a:ext cx="2324100" cy="333375"/>
          <a:chOff x="61" y="127"/>
          <a:chExt cx="175" cy="35"/>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t1\env\fallmhu\++%20Workspace\Aviation\++%20after%20CCC%20-%20Templates\+Final%20sent%20to%20WG3\MP%20AEm_COM_en_1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t1\env\Projects\Em-260\20000%20PROJECTS\20864%20Aviation%20in%20EU%20ETS\D%20Design\Task%203%20-%20Emissions%20MRV%20guidance\Technical%20report\for%20public%20consultation\ets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et1\env\Projects\Em-260\20000%20PROJECTS\20864%20Aviation%20in%20EU%20ETS\D%20Design\Task%202%20-%20Baseline%20Verification\Technical%20Report\2008-03-10%20Draft%20report%20(after%20technical%20review\ets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List of MP versions"/>
      <sheetName val="Identification and description"/>
      <sheetName val="Emission sources"/>
      <sheetName val="Calculation"/>
      <sheetName val="Simplified calculation"/>
      <sheetName val="Management"/>
      <sheetName val="MS specific content"/>
      <sheetName val="Named ranges"/>
      <sheetName val="Version documentation"/>
    </sheetNames>
    <sheetDataSet>
      <sheetData sheetId="9">
        <row r="91">
          <cell r="E91" t="b">
            <v>1</v>
          </cell>
        </row>
        <row r="92">
          <cell r="E92" t="b">
            <v>0</v>
          </cell>
        </row>
        <row r="93">
          <cell r="E93">
            <v>1</v>
          </cell>
        </row>
        <row r="94">
          <cell r="E9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Form ETS 7 Part A"/>
      <sheetName val="Internal Use Only"/>
      <sheetName val="Sheet1"/>
      <sheetName val="Part B Combustion (1)"/>
      <sheetName val="Part B Combustion (2)"/>
      <sheetName val="Part B Combustion (3)"/>
      <sheetName val="Part B Combustion (4)"/>
      <sheetName val="Part B Combustion (5)"/>
      <sheetName val="Part C Processes (1)"/>
      <sheetName val="Part C Processes (2)"/>
      <sheetName val="Part C Processes (3)"/>
      <sheetName val="Part C Processes (4)"/>
      <sheetName val="Part C Processes (5)"/>
      <sheetName val="Part D Supplementary"/>
      <sheetName val="Annex I"/>
      <sheetName val="Annex II"/>
      <sheetName val="Verifier Opinion Statement "/>
      <sheetName val="Verifier Annex 1"/>
      <sheetName val="Verifier Annex 2"/>
      <sheetName val="Verifier Annex 3"/>
      <sheetName val="ets7"/>
    </sheetNames>
    <definedNames>
      <definedName name="ShowProcSheet"/>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environment/climat/emission/index_en.htm" TargetMode="External" /><Relationship Id="rId3" Type="http://schemas.openxmlformats.org/officeDocument/2006/relationships/hyperlink" Target="http://ec.europa.eu/environment/climat/aviation_en.htm" TargetMode="External" /><Relationship Id="rId4" Type="http://schemas.openxmlformats.org/officeDocument/2006/relationships/hyperlink" Target="http://ec.europa.eu/environment/climat/emission/mrg_en.htm"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zoomScalePageLayoutView="0" workbookViewId="0" topLeftCell="A1">
      <selection activeCell="B34" sqref="B34"/>
    </sheetView>
  </sheetViews>
  <sheetFormatPr defaultColWidth="9.140625" defaultRowHeight="12.75"/>
  <cols>
    <col min="1" max="1" width="9.140625" style="8" customWidth="1"/>
    <col min="2" max="2" width="24.28125" style="8" customWidth="1"/>
    <col min="3" max="3" width="11.7109375" style="8" customWidth="1"/>
    <col min="4" max="4" width="11.57421875" style="8" customWidth="1"/>
    <col min="5" max="16384" width="9.140625" style="8" customWidth="1"/>
  </cols>
  <sheetData>
    <row r="1" ht="35.25" customHeight="1">
      <c r="B1" s="44" t="s">
        <v>174</v>
      </c>
    </row>
    <row r="2" ht="12.75">
      <c r="B2" s="45"/>
    </row>
    <row r="3" spans="1:10" ht="29.25" customHeight="1">
      <c r="A3" s="144"/>
      <c r="B3" s="4" t="s">
        <v>696</v>
      </c>
      <c r="C3" s="4"/>
      <c r="D3" s="4"/>
      <c r="E3" s="4"/>
      <c r="F3" s="4"/>
      <c r="G3" s="4"/>
      <c r="H3" s="4"/>
      <c r="I3" s="4"/>
      <c r="J3" s="4"/>
    </row>
    <row r="4" spans="1:5" ht="12.75">
      <c r="A4" s="145">
        <v>0</v>
      </c>
      <c r="B4" s="315" t="s">
        <v>697</v>
      </c>
      <c r="C4" s="316"/>
      <c r="D4" s="144"/>
      <c r="E4" s="144"/>
    </row>
    <row r="5" spans="1:5" ht="12.75">
      <c r="A5" s="145">
        <v>1</v>
      </c>
      <c r="B5" s="315" t="s">
        <v>169</v>
      </c>
      <c r="C5" s="315"/>
      <c r="D5" s="144"/>
      <c r="E5" s="144"/>
    </row>
    <row r="6" spans="1:5" ht="12.75">
      <c r="A6" s="145">
        <v>2</v>
      </c>
      <c r="B6" s="315" t="s">
        <v>301</v>
      </c>
      <c r="C6" s="315"/>
      <c r="D6" s="144"/>
      <c r="E6" s="144"/>
    </row>
    <row r="7" spans="1:5" ht="12.75">
      <c r="A7" s="145">
        <v>3</v>
      </c>
      <c r="B7" s="315" t="s">
        <v>302</v>
      </c>
      <c r="C7" s="315"/>
      <c r="D7" s="144"/>
      <c r="E7" s="144"/>
    </row>
    <row r="8" spans="1:5" ht="12.75">
      <c r="A8" s="145">
        <v>4</v>
      </c>
      <c r="B8" s="315" t="s">
        <v>303</v>
      </c>
      <c r="C8" s="315"/>
      <c r="D8" s="144"/>
      <c r="E8" s="144"/>
    </row>
    <row r="9" spans="1:5" ht="12.75">
      <c r="A9" s="145">
        <v>5</v>
      </c>
      <c r="B9" s="315" t="s">
        <v>76</v>
      </c>
      <c r="C9" s="315"/>
      <c r="D9" s="144"/>
      <c r="E9" s="144"/>
    </row>
    <row r="10" spans="1:5" ht="12.75">
      <c r="A10" s="145">
        <v>6</v>
      </c>
      <c r="B10" s="315" t="s">
        <v>187</v>
      </c>
      <c r="C10" s="315"/>
      <c r="D10" s="144"/>
      <c r="E10" s="144"/>
    </row>
    <row r="11" spans="1:5" ht="12.75">
      <c r="A11" s="145">
        <v>7</v>
      </c>
      <c r="B11" s="315" t="s">
        <v>197</v>
      </c>
      <c r="C11" s="315"/>
      <c r="D11" s="144"/>
      <c r="E11" s="144"/>
    </row>
    <row r="12" spans="1:5" ht="12.75">
      <c r="A12" s="145">
        <v>8</v>
      </c>
      <c r="B12" s="315" t="s">
        <v>78</v>
      </c>
      <c r="C12" s="315"/>
      <c r="D12" s="144"/>
      <c r="E12" s="144"/>
    </row>
    <row r="13" spans="1:5" ht="12.75">
      <c r="A13" s="145">
        <v>9</v>
      </c>
      <c r="B13" s="315" t="s">
        <v>99</v>
      </c>
      <c r="C13" s="315"/>
      <c r="D13" s="144"/>
      <c r="E13" s="144"/>
    </row>
    <row r="14" spans="1:7" ht="12.75">
      <c r="A14" s="145">
        <v>10</v>
      </c>
      <c r="B14" s="315" t="s">
        <v>316</v>
      </c>
      <c r="C14" s="315"/>
      <c r="D14" s="145"/>
      <c r="E14" s="315"/>
      <c r="F14" s="315"/>
      <c r="G14" s="145"/>
    </row>
    <row r="15" spans="1:7" ht="12.75">
      <c r="A15" s="145">
        <v>11</v>
      </c>
      <c r="B15" s="315" t="s">
        <v>609</v>
      </c>
      <c r="C15" s="315"/>
      <c r="D15" s="145"/>
      <c r="E15" s="315"/>
      <c r="F15" s="315"/>
      <c r="G15" s="145"/>
    </row>
    <row r="16" spans="1:7" ht="12.75">
      <c r="A16" s="145">
        <v>12</v>
      </c>
      <c r="B16" s="315" t="s">
        <v>185</v>
      </c>
      <c r="C16" s="315"/>
      <c r="D16" s="145"/>
      <c r="E16" s="315"/>
      <c r="F16" s="315"/>
      <c r="G16" s="145"/>
    </row>
    <row r="17" spans="1:5" ht="12.75">
      <c r="A17" s="145"/>
      <c r="B17" s="146"/>
      <c r="C17" s="146"/>
      <c r="D17" s="144"/>
      <c r="E17" s="144"/>
    </row>
    <row r="18" spans="1:5" ht="12.75">
      <c r="A18" s="145"/>
      <c r="B18" s="144"/>
      <c r="C18" s="144"/>
      <c r="D18" s="144"/>
      <c r="E18" s="144"/>
    </row>
    <row r="19" ht="12.75">
      <c r="A19" s="46"/>
    </row>
    <row r="20" spans="1:2" ht="13.5" thickBot="1">
      <c r="A20" s="46"/>
      <c r="B20" s="14" t="s">
        <v>598</v>
      </c>
    </row>
    <row r="21" spans="2:6" ht="12.75">
      <c r="B21" s="47" t="s">
        <v>594</v>
      </c>
      <c r="C21" s="48" t="str">
        <f>'Version documentation'!B4</f>
        <v>European Commission</v>
      </c>
      <c r="D21" s="57"/>
      <c r="E21" s="57"/>
      <c r="F21" s="49"/>
    </row>
    <row r="22" spans="2:6" ht="12.75">
      <c r="B22" s="50" t="s">
        <v>597</v>
      </c>
      <c r="C22" s="51">
        <f>'Version documentation'!B3</f>
        <v>39975</v>
      </c>
      <c r="D22" s="58"/>
      <c r="E22" s="58"/>
      <c r="F22" s="52"/>
    </row>
    <row r="23" spans="2:6" ht="12.75">
      <c r="B23" s="50" t="s">
        <v>595</v>
      </c>
      <c r="C23" s="53" t="str">
        <f>'Version documentation'!B5</f>
        <v>English</v>
      </c>
      <c r="D23" s="58"/>
      <c r="E23" s="58"/>
      <c r="F23" s="52"/>
    </row>
    <row r="24" spans="2:6" ht="13.5" thickBot="1">
      <c r="B24" s="54" t="s">
        <v>596</v>
      </c>
      <c r="C24" s="55" t="str">
        <f>'Version documentation'!C3</f>
        <v>Report AEm_COM_en_110609.xls</v>
      </c>
      <c r="D24" s="59"/>
      <c r="E24" s="59"/>
      <c r="F24" s="56"/>
    </row>
    <row r="27" ht="13.5" thickBot="1">
      <c r="B27" s="14" t="s">
        <v>599</v>
      </c>
    </row>
    <row r="28" spans="2:7" ht="12.75">
      <c r="B28" s="123" t="s">
        <v>90</v>
      </c>
      <c r="C28" s="123"/>
      <c r="D28" s="227">
        <f>IF(ISBLANK('Identification and description'!H11),"",'Identification and description'!H11)</f>
      </c>
      <c r="E28" s="228"/>
      <c r="F28" s="228"/>
      <c r="G28" s="229"/>
    </row>
    <row r="29" spans="2:7" ht="13.5" thickBot="1">
      <c r="B29" s="123" t="s">
        <v>600</v>
      </c>
      <c r="C29" s="123"/>
      <c r="D29" s="230">
        <f>IF(ISBLANK('Identification and description'!H14),"",'Identification and description'!H14)</f>
      </c>
      <c r="E29" s="231"/>
      <c r="F29" s="231"/>
      <c r="G29" s="232"/>
    </row>
    <row r="30" spans="2:7" ht="13.5" thickBot="1">
      <c r="B30" s="123" t="s">
        <v>483</v>
      </c>
      <c r="C30" s="123"/>
      <c r="D30" s="233">
        <f>IF(ISBLANK('Identification and description'!H6),"",'Identification and description'!H6)</f>
        <v>2010</v>
      </c>
      <c r="E30" s="234"/>
      <c r="F30" s="237"/>
      <c r="G30" s="237"/>
    </row>
    <row r="31" spans="2:7" ht="13.5" thickBot="1">
      <c r="B31" s="123" t="s">
        <v>102</v>
      </c>
      <c r="C31" s="123"/>
      <c r="D31" s="235">
        <f>'Emissions overview'!$J$36</f>
        <v>0</v>
      </c>
      <c r="E31" s="236" t="s">
        <v>200</v>
      </c>
      <c r="F31" s="238"/>
      <c r="G31" s="239"/>
    </row>
    <row r="33" spans="2:8" ht="32.25" customHeight="1">
      <c r="B33" s="314" t="s">
        <v>66</v>
      </c>
      <c r="C33" s="309"/>
      <c r="D33" s="309"/>
      <c r="E33" s="309"/>
      <c r="F33" s="309"/>
      <c r="G33" s="309"/>
      <c r="H33" s="64"/>
    </row>
    <row r="34" ht="12.75">
      <c r="C34" s="61"/>
    </row>
    <row r="39" ht="12.75">
      <c r="B39" s="115"/>
    </row>
    <row r="40" ht="12.75">
      <c r="B40" s="115"/>
    </row>
    <row r="41" spans="2:7" ht="13.5" thickBot="1">
      <c r="B41" s="114"/>
      <c r="D41" s="60"/>
      <c r="E41" s="60"/>
      <c r="F41" s="60"/>
      <c r="G41" s="60"/>
    </row>
    <row r="42" spans="2:7" ht="12.75">
      <c r="B42" s="61" t="s">
        <v>675</v>
      </c>
      <c r="D42" s="317" t="s">
        <v>676</v>
      </c>
      <c r="E42" s="317"/>
      <c r="F42" s="317"/>
      <c r="G42" s="317"/>
    </row>
    <row r="43" spans="4:7" ht="12.75">
      <c r="D43" s="318"/>
      <c r="E43" s="318"/>
      <c r="F43" s="318"/>
      <c r="G43" s="318"/>
    </row>
  </sheetData>
  <sheetProtection/>
  <mergeCells count="18">
    <mergeCell ref="D42:G43"/>
    <mergeCell ref="B15:C15"/>
    <mergeCell ref="B33:G33"/>
    <mergeCell ref="B7:C7"/>
    <mergeCell ref="B8:C8"/>
    <mergeCell ref="B10:C10"/>
    <mergeCell ref="B11:C11"/>
    <mergeCell ref="B12:C12"/>
    <mergeCell ref="E15:F15"/>
    <mergeCell ref="B16:C16"/>
    <mergeCell ref="E16:F16"/>
    <mergeCell ref="B13:C13"/>
    <mergeCell ref="B14:C14"/>
    <mergeCell ref="E14:F14"/>
    <mergeCell ref="B4:C4"/>
    <mergeCell ref="B5:C5"/>
    <mergeCell ref="B6:C6"/>
    <mergeCell ref="B9:C9"/>
  </mergeCells>
  <hyperlinks>
    <hyperlink ref="B4" location="'Guidelines and conditions'!A1" display="Guidelines and conditions"/>
    <hyperlink ref="B5" location="'Identification and description'!H6" display="Identification of the aircraft operator"/>
    <hyperlink ref="B6" location="'Identification and description'!H145" display="Contact details"/>
    <hyperlink ref="B7" location="'Emission sources'!F8" display="Emission sources"/>
    <hyperlink ref="B8" location="'Tonne-kilometres'!C7" display="Distance"/>
    <hyperlink ref="B15" location="Management!A54" display="Additional information"/>
    <hyperlink ref="B6:C6" location="'Identification and description'!A9" display="Identification of the Aircraft Operator"/>
    <hyperlink ref="B15:C15" location="'MS specific content'!A1" display="Member State specific further information"/>
    <hyperlink ref="B8:C8" location="'Emissions overview'!A1" display="Information about the Monitoring Plan"/>
    <hyperlink ref="B7:C7" location="'Identification and description'!A71" display="Identification of the Verifier"/>
    <hyperlink ref="B5:C5" location="'Identification and description'!A1" display="Reporting year"/>
    <hyperlink ref="B9:C9" location="'Emissions overview'!A17" display="Total emissions"/>
    <hyperlink ref="B10:C10" location="'Emissions overview'!A54" display="Use of simplified procedures"/>
    <hyperlink ref="B11:C11" location="'Emissions overview'!A74" display="Approach for data gaps"/>
    <hyperlink ref="B12:C12" location="'Emissions overview'!A83" display="Use of biomass (Memo-Items)"/>
    <hyperlink ref="B13:C13" location="'Emissions Data'!A1" display="Detailed emissions data"/>
    <hyperlink ref="B14:C14" location="'Aircraft Data'!A1" display="Aircraft data"/>
    <hyperlink ref="B16:C16" location="Annex!A1" display="Additional emissions data"/>
  </hyperlinks>
  <printOptions/>
  <pageMargins left="0.7874015748031497" right="0.7874015748031497" top="0.7874015748031497" bottom="0.7874015748031497" header="0.3937007874015748" footer="0.3937007874015748"/>
  <pageSetup fitToHeight="1" fitToWidth="1" horizontalDpi="600" verticalDpi="600" orientation="portrait" paperSize="9" scale="85" r:id="rId1"/>
  <headerFooter alignWithMargins="0">
    <oddFooter>&amp;L&amp;F&amp;C&amp;A&amp;R&amp;P / &amp;N</oddFooter>
  </headerFooter>
</worksheet>
</file>

<file path=xl/worksheets/sheet10.xml><?xml version="1.0" encoding="utf-8"?>
<worksheet xmlns="http://schemas.openxmlformats.org/spreadsheetml/2006/main" xmlns:r="http://schemas.openxmlformats.org/officeDocument/2006/relationships">
  <sheetPr>
    <tabColor indexed="57"/>
    <pageSetUpPr fitToPage="1"/>
  </sheetPr>
  <dimension ref="A1:F76"/>
  <sheetViews>
    <sheetView zoomScalePageLayoutView="0" workbookViewId="0" topLeftCell="A1">
      <selection activeCell="A17" sqref="A17"/>
    </sheetView>
  </sheetViews>
  <sheetFormatPr defaultColWidth="9.140625" defaultRowHeight="12.75"/>
  <cols>
    <col min="1" max="1" width="17.140625" style="0" customWidth="1"/>
    <col min="2" max="2" width="34.7109375" style="0" customWidth="1"/>
    <col min="3" max="3" width="15.140625" style="0" customWidth="1"/>
  </cols>
  <sheetData>
    <row r="1" spans="1:6" ht="13.5" thickBot="1">
      <c r="A1" s="14" t="s">
        <v>507</v>
      </c>
      <c r="B1" s="8"/>
      <c r="C1" s="8"/>
      <c r="D1" s="8"/>
      <c r="E1" s="8"/>
      <c r="F1" s="8"/>
    </row>
    <row r="2" spans="1:3" ht="13.5" thickBot="1">
      <c r="A2" s="42" t="s">
        <v>508</v>
      </c>
      <c r="B2" s="43" t="s">
        <v>518</v>
      </c>
      <c r="C2" s="8"/>
    </row>
    <row r="3" spans="1:6" ht="13.5" thickBot="1">
      <c r="A3" s="40" t="s">
        <v>506</v>
      </c>
      <c r="B3" s="41">
        <v>39975</v>
      </c>
      <c r="C3" s="15" t="str">
        <f>IF(ISNUMBER(MATCH(B3,A14:A22,0)),VLOOKUP(B3,A14:B22,2,FALSE),"---")</f>
        <v>Report AEm_COM_en_110609.xls</v>
      </c>
      <c r="D3" s="16"/>
      <c r="E3" s="17"/>
      <c r="F3" s="8"/>
    </row>
    <row r="4" spans="1:2" ht="12.75">
      <c r="A4" s="35" t="s">
        <v>519</v>
      </c>
      <c r="B4" s="36" t="s">
        <v>520</v>
      </c>
    </row>
    <row r="5" spans="1:2" ht="13.5" thickBot="1">
      <c r="A5" s="37" t="s">
        <v>510</v>
      </c>
      <c r="B5" s="38" t="s">
        <v>535</v>
      </c>
    </row>
    <row r="6" spans="1:2" ht="12.75">
      <c r="A6" s="8"/>
      <c r="B6" s="8"/>
    </row>
    <row r="7" spans="1:4" ht="12.75">
      <c r="A7" s="19" t="s">
        <v>509</v>
      </c>
      <c r="B7" s="8"/>
      <c r="C7" s="8"/>
      <c r="D7" s="8"/>
    </row>
    <row r="8" spans="1:3" ht="12.75">
      <c r="A8" s="39" t="s">
        <v>515</v>
      </c>
      <c r="B8" s="39"/>
      <c r="C8" s="18" t="s">
        <v>511</v>
      </c>
    </row>
    <row r="9" spans="1:3" ht="12.75">
      <c r="A9" s="39" t="s">
        <v>516</v>
      </c>
      <c r="B9" s="39"/>
      <c r="C9" s="18" t="s">
        <v>512</v>
      </c>
    </row>
    <row r="10" spans="1:3" ht="12.75">
      <c r="A10" s="39" t="s">
        <v>517</v>
      </c>
      <c r="B10" s="39"/>
      <c r="C10" s="18" t="s">
        <v>513</v>
      </c>
    </row>
    <row r="11" spans="1:3" ht="12.75">
      <c r="A11" s="39" t="s">
        <v>518</v>
      </c>
      <c r="B11" s="39"/>
      <c r="C11" s="18" t="s">
        <v>514</v>
      </c>
    </row>
    <row r="12" spans="1:4" ht="12.75">
      <c r="A12" s="20"/>
      <c r="B12" s="8"/>
      <c r="C12" s="8"/>
      <c r="D12" s="8"/>
    </row>
    <row r="13" spans="1:4" ht="12.75">
      <c r="A13" s="14" t="s">
        <v>610</v>
      </c>
      <c r="B13" s="14" t="s">
        <v>565</v>
      </c>
      <c r="C13" s="14" t="s">
        <v>86</v>
      </c>
      <c r="D13" s="8"/>
    </row>
    <row r="14" spans="1:4" ht="12.75">
      <c r="A14" s="31">
        <v>39944</v>
      </c>
      <c r="B14" s="25" t="str">
        <f aca="true" t="shared" si="0" ref="B14:B22">IF(ISBLANK($A14),"---",VLOOKUP($B$2,$A$8:$C$11,3,0)&amp;"_"&amp;VLOOKUP($B$4,$A$25:$B$52,2,0)&amp;"_"&amp;VLOOKUP($B$5,$A$55:$B$76,2,0)&amp;"_"&amp;TEXT(DAY($A14),"0#")&amp;TEXT(MONTH($A14),"0#")&amp;TEXT(YEAR($A14)-2000,"0#")&amp;".xls")</f>
        <v>Report AEm_COM_en_110509.xls</v>
      </c>
      <c r="C14" s="25" t="s">
        <v>87</v>
      </c>
      <c r="D14" s="26"/>
    </row>
    <row r="15" spans="1:4" ht="12.75">
      <c r="A15" s="34">
        <v>39952</v>
      </c>
      <c r="B15" s="27" t="str">
        <f t="shared" si="0"/>
        <v>Report AEm_COM_en_190509.xls</v>
      </c>
      <c r="C15" s="27" t="s">
        <v>88</v>
      </c>
      <c r="D15" s="28"/>
    </row>
    <row r="16" spans="1:4" ht="12.75">
      <c r="A16" s="34">
        <v>39975</v>
      </c>
      <c r="B16" s="27" t="str">
        <f t="shared" si="0"/>
        <v>Report AEm_COM_en_110609.xls</v>
      </c>
      <c r="C16" s="27" t="s">
        <v>68</v>
      </c>
      <c r="D16" s="28"/>
    </row>
    <row r="17" spans="1:4" ht="12.75">
      <c r="A17" s="32"/>
      <c r="B17" s="27" t="str">
        <f t="shared" si="0"/>
        <v>---</v>
      </c>
      <c r="C17" s="27"/>
      <c r="D17" s="28"/>
    </row>
    <row r="18" spans="1:4" ht="12.75">
      <c r="A18" s="34"/>
      <c r="B18" s="27" t="str">
        <f t="shared" si="0"/>
        <v>---</v>
      </c>
      <c r="C18" s="27"/>
      <c r="D18" s="28"/>
    </row>
    <row r="19" spans="1:4" ht="12.75">
      <c r="A19" s="32"/>
      <c r="B19" s="27" t="str">
        <f t="shared" si="0"/>
        <v>---</v>
      </c>
      <c r="C19" s="27"/>
      <c r="D19" s="28"/>
    </row>
    <row r="20" spans="1:4" ht="12.75">
      <c r="A20" s="32"/>
      <c r="B20" s="27" t="str">
        <f t="shared" si="0"/>
        <v>---</v>
      </c>
      <c r="C20" s="27"/>
      <c r="D20" s="28"/>
    </row>
    <row r="21" spans="1:4" ht="12.75">
      <c r="A21" s="32"/>
      <c r="B21" s="27" t="str">
        <f t="shared" si="0"/>
        <v>---</v>
      </c>
      <c r="C21" s="27"/>
      <c r="D21" s="28"/>
    </row>
    <row r="22" spans="1:4" ht="12.75">
      <c r="A22" s="33"/>
      <c r="B22" s="29" t="str">
        <f t="shared" si="0"/>
        <v>---</v>
      </c>
      <c r="C22" s="29"/>
      <c r="D22" s="30"/>
    </row>
    <row r="24" ht="12.75">
      <c r="A24" s="21" t="s">
        <v>519</v>
      </c>
    </row>
    <row r="25" spans="1:2" ht="12.75">
      <c r="A25" s="22" t="s">
        <v>520</v>
      </c>
      <c r="B25" s="22" t="s">
        <v>566</v>
      </c>
    </row>
    <row r="26" spans="1:2" ht="12.75">
      <c r="A26" s="22" t="s">
        <v>711</v>
      </c>
      <c r="B26" s="22" t="s">
        <v>567</v>
      </c>
    </row>
    <row r="27" spans="1:2" ht="12.75">
      <c r="A27" s="22" t="s">
        <v>713</v>
      </c>
      <c r="B27" s="22" t="s">
        <v>568</v>
      </c>
    </row>
    <row r="28" spans="1:2" ht="12.75">
      <c r="A28" s="22" t="s">
        <v>716</v>
      </c>
      <c r="B28" s="22" t="s">
        <v>569</v>
      </c>
    </row>
    <row r="29" spans="1:2" ht="12.75">
      <c r="A29" s="22" t="s">
        <v>718</v>
      </c>
      <c r="B29" s="22" t="s">
        <v>570</v>
      </c>
    </row>
    <row r="30" spans="1:2" ht="12.75">
      <c r="A30" s="22" t="s">
        <v>721</v>
      </c>
      <c r="B30" s="22" t="s">
        <v>571</v>
      </c>
    </row>
    <row r="31" spans="1:2" ht="12.75">
      <c r="A31" s="22" t="s">
        <v>724</v>
      </c>
      <c r="B31" s="22" t="s">
        <v>572</v>
      </c>
    </row>
    <row r="32" spans="1:2" ht="12.75">
      <c r="A32" s="22" t="s">
        <v>727</v>
      </c>
      <c r="B32" s="22" t="s">
        <v>573</v>
      </c>
    </row>
    <row r="33" spans="1:2" ht="12.75">
      <c r="A33" s="22" t="s">
        <v>729</v>
      </c>
      <c r="B33" s="22" t="s">
        <v>574</v>
      </c>
    </row>
    <row r="34" spans="1:2" ht="12.75">
      <c r="A34" s="22" t="s">
        <v>731</v>
      </c>
      <c r="B34" s="22" t="s">
        <v>575</v>
      </c>
    </row>
    <row r="35" spans="1:2" ht="12.75">
      <c r="A35" s="22" t="s">
        <v>734</v>
      </c>
      <c r="B35" s="22" t="s">
        <v>576</v>
      </c>
    </row>
    <row r="36" spans="1:2" ht="12.75">
      <c r="A36" s="22" t="s">
        <v>736</v>
      </c>
      <c r="B36" s="22" t="s">
        <v>577</v>
      </c>
    </row>
    <row r="37" spans="1:2" ht="12.75">
      <c r="A37" s="22" t="s">
        <v>738</v>
      </c>
      <c r="B37" s="22" t="s">
        <v>578</v>
      </c>
    </row>
    <row r="38" spans="1:2" ht="12.75">
      <c r="A38" s="22" t="s">
        <v>740</v>
      </c>
      <c r="B38" s="22" t="s">
        <v>579</v>
      </c>
    </row>
    <row r="39" spans="1:2" ht="12.75">
      <c r="A39" s="22" t="s">
        <v>742</v>
      </c>
      <c r="B39" s="22" t="s">
        <v>580</v>
      </c>
    </row>
    <row r="40" spans="1:2" ht="12.75">
      <c r="A40" s="22" t="s">
        <v>744</v>
      </c>
      <c r="B40" s="22" t="s">
        <v>581</v>
      </c>
    </row>
    <row r="41" spans="1:2" ht="12.75">
      <c r="A41" s="22" t="s">
        <v>746</v>
      </c>
      <c r="B41" s="22" t="s">
        <v>582</v>
      </c>
    </row>
    <row r="42" spans="1:2" ht="12.75">
      <c r="A42" s="22" t="s">
        <v>748</v>
      </c>
      <c r="B42" s="22" t="s">
        <v>583</v>
      </c>
    </row>
    <row r="43" spans="1:2" ht="12.75">
      <c r="A43" s="22" t="s">
        <v>750</v>
      </c>
      <c r="B43" s="22" t="s">
        <v>584</v>
      </c>
    </row>
    <row r="44" spans="1:2" ht="12.75">
      <c r="A44" s="22" t="s">
        <v>753</v>
      </c>
      <c r="B44" s="22" t="s">
        <v>585</v>
      </c>
    </row>
    <row r="45" spans="1:2" ht="12.75">
      <c r="A45" s="22" t="s">
        <v>756</v>
      </c>
      <c r="B45" s="22" t="s">
        <v>586</v>
      </c>
    </row>
    <row r="46" spans="1:2" ht="12.75">
      <c r="A46" s="22" t="s">
        <v>759</v>
      </c>
      <c r="B46" s="22" t="s">
        <v>587</v>
      </c>
    </row>
    <row r="47" spans="1:2" ht="12.75">
      <c r="A47" s="22" t="s">
        <v>762</v>
      </c>
      <c r="B47" s="22" t="s">
        <v>588</v>
      </c>
    </row>
    <row r="48" spans="1:2" ht="12.75">
      <c r="A48" s="22" t="s">
        <v>765</v>
      </c>
      <c r="B48" s="22" t="s">
        <v>589</v>
      </c>
    </row>
    <row r="49" spans="1:2" ht="12.75">
      <c r="A49" s="22" t="s">
        <v>767</v>
      </c>
      <c r="B49" s="22" t="s">
        <v>590</v>
      </c>
    </row>
    <row r="50" spans="1:2" ht="12.75">
      <c r="A50" s="22" t="s">
        <v>10</v>
      </c>
      <c r="B50" s="22" t="s">
        <v>591</v>
      </c>
    </row>
    <row r="51" spans="1:2" ht="12.75">
      <c r="A51" s="22" t="s">
        <v>12</v>
      </c>
      <c r="B51" s="22" t="s">
        <v>592</v>
      </c>
    </row>
    <row r="52" spans="1:2" ht="12.75">
      <c r="A52" s="22" t="s">
        <v>20</v>
      </c>
      <c r="B52" s="22" t="s">
        <v>593</v>
      </c>
    </row>
    <row r="54" ht="12.75">
      <c r="A54" s="24" t="s">
        <v>611</v>
      </c>
    </row>
    <row r="55" spans="1:2" ht="12.75">
      <c r="A55" s="23" t="s">
        <v>521</v>
      </c>
      <c r="B55" s="23" t="s">
        <v>522</v>
      </c>
    </row>
    <row r="56" spans="1:2" ht="12.75">
      <c r="A56" s="23" t="s">
        <v>523</v>
      </c>
      <c r="B56" s="23" t="s">
        <v>524</v>
      </c>
    </row>
    <row r="57" spans="1:2" ht="12.75">
      <c r="A57" s="23" t="s">
        <v>525</v>
      </c>
      <c r="B57" s="23" t="s">
        <v>526</v>
      </c>
    </row>
    <row r="58" spans="1:2" ht="12.75">
      <c r="A58" s="23" t="s">
        <v>527</v>
      </c>
      <c r="B58" s="23" t="s">
        <v>528</v>
      </c>
    </row>
    <row r="59" spans="1:2" ht="12.75">
      <c r="A59" s="23" t="s">
        <v>529</v>
      </c>
      <c r="B59" s="23" t="s">
        <v>530</v>
      </c>
    </row>
    <row r="60" spans="1:2" ht="12.75">
      <c r="A60" s="23" t="s">
        <v>531</v>
      </c>
      <c r="B60" s="23" t="s">
        <v>532</v>
      </c>
    </row>
    <row r="61" spans="1:2" ht="12.75">
      <c r="A61" s="23" t="s">
        <v>533</v>
      </c>
      <c r="B61" s="23" t="s">
        <v>534</v>
      </c>
    </row>
    <row r="62" spans="1:2" ht="12.75">
      <c r="A62" s="23" t="s">
        <v>535</v>
      </c>
      <c r="B62" s="23" t="s">
        <v>536</v>
      </c>
    </row>
    <row r="63" spans="1:2" ht="12.75">
      <c r="A63" s="23" t="s">
        <v>537</v>
      </c>
      <c r="B63" s="23" t="s">
        <v>538</v>
      </c>
    </row>
    <row r="64" spans="1:2" ht="12.75">
      <c r="A64" s="23" t="s">
        <v>539</v>
      </c>
      <c r="B64" s="23" t="s">
        <v>540</v>
      </c>
    </row>
    <row r="65" spans="1:2" ht="12.75">
      <c r="A65" s="23" t="s">
        <v>541</v>
      </c>
      <c r="B65" s="23" t="s">
        <v>542</v>
      </c>
    </row>
    <row r="66" spans="1:2" ht="12.75">
      <c r="A66" s="23" t="s">
        <v>543</v>
      </c>
      <c r="B66" s="23" t="s">
        <v>544</v>
      </c>
    </row>
    <row r="67" spans="1:2" ht="12.75">
      <c r="A67" s="23" t="s">
        <v>545</v>
      </c>
      <c r="B67" s="23" t="s">
        <v>546</v>
      </c>
    </row>
    <row r="68" spans="1:2" ht="12.75">
      <c r="A68" s="23" t="s">
        <v>547</v>
      </c>
      <c r="B68" s="23" t="s">
        <v>548</v>
      </c>
    </row>
    <row r="69" spans="1:2" ht="12.75">
      <c r="A69" s="23" t="s">
        <v>549</v>
      </c>
      <c r="B69" s="23" t="s">
        <v>550</v>
      </c>
    </row>
    <row r="70" spans="1:2" ht="12.75">
      <c r="A70" s="23" t="s">
        <v>551</v>
      </c>
      <c r="B70" s="23" t="s">
        <v>552</v>
      </c>
    </row>
    <row r="71" spans="1:2" ht="12.75">
      <c r="A71" s="23" t="s">
        <v>553</v>
      </c>
      <c r="B71" s="23" t="s">
        <v>554</v>
      </c>
    </row>
    <row r="72" spans="1:2" ht="12.75">
      <c r="A72" s="23" t="s">
        <v>555</v>
      </c>
      <c r="B72" s="23" t="s">
        <v>556</v>
      </c>
    </row>
    <row r="73" spans="1:2" ht="12.75">
      <c r="A73" s="23" t="s">
        <v>557</v>
      </c>
      <c r="B73" s="23" t="s">
        <v>558</v>
      </c>
    </row>
    <row r="74" spans="1:2" ht="12.75">
      <c r="A74" s="23" t="s">
        <v>559</v>
      </c>
      <c r="B74" s="23" t="s">
        <v>560</v>
      </c>
    </row>
    <row r="75" spans="1:2" ht="12.75">
      <c r="A75" s="23" t="s">
        <v>561</v>
      </c>
      <c r="B75" s="23" t="s">
        <v>562</v>
      </c>
    </row>
    <row r="76" spans="1:2" ht="12.75">
      <c r="A76" s="23" t="s">
        <v>563</v>
      </c>
      <c r="B76" s="23" t="s">
        <v>564</v>
      </c>
    </row>
  </sheetData>
  <sheetProtection sheet="1" objects="1" scenarios="1"/>
  <dataValidations count="4">
    <dataValidation type="list" allowBlank="1" showInputMessage="1" showErrorMessage="1" sqref="B2">
      <formula1>$A$8:$A$11</formula1>
    </dataValidation>
    <dataValidation type="list" allowBlank="1" showInputMessage="1" showErrorMessage="1" sqref="B4">
      <formula1>$A$25:$A$52</formula1>
    </dataValidation>
    <dataValidation type="list" allowBlank="1" showInputMessage="1" showErrorMessage="1" sqref="B5">
      <formula1>$A$55:$A$76</formula1>
    </dataValidation>
    <dataValidation type="list" allowBlank="1" showInputMessage="1" showErrorMessage="1" sqref="B3">
      <formula1>$A$14:$A$22</formula1>
    </dataValidation>
  </dataValidations>
  <printOptions/>
  <pageMargins left="0.787401575" right="0.787401575" top="0.984251969" bottom="0.984251969" header="0.5" footer="0.5"/>
  <pageSetup fitToHeight="1" fitToWidth="1" horizontalDpi="600" verticalDpi="600" orientation="portrait" paperSize="9" scale="74" r:id="rId1"/>
  <headerFooter alignWithMargins="0">
    <oddFooter>&amp;L&amp;F&amp;C&amp;A&amp;R&amp;P / &amp;N</oddFooter>
  </headerFooter>
</worksheet>
</file>

<file path=xl/worksheets/sheet2.xml><?xml version="1.0" encoding="utf-8"?>
<worksheet xmlns="http://schemas.openxmlformats.org/spreadsheetml/2006/main" xmlns:r="http://schemas.openxmlformats.org/officeDocument/2006/relationships">
  <dimension ref="A1:L70"/>
  <sheetViews>
    <sheetView showGridLines="0" zoomScalePageLayoutView="0" workbookViewId="0" topLeftCell="A1">
      <selection activeCell="C14" sqref="C14:L14"/>
    </sheetView>
  </sheetViews>
  <sheetFormatPr defaultColWidth="9.140625" defaultRowHeight="12.75"/>
  <cols>
    <col min="1" max="1" width="5.421875" style="112" customWidth="1"/>
    <col min="2" max="2" width="7.28125" style="5" customWidth="1"/>
    <col min="3" max="11" width="11.7109375" style="5" customWidth="1"/>
    <col min="12" max="12" width="11.7109375" style="100" customWidth="1"/>
    <col min="13" max="16384" width="9.140625" style="5" customWidth="1"/>
  </cols>
  <sheetData>
    <row r="1" spans="1:12" ht="12.75">
      <c r="A1" s="147"/>
      <c r="B1" s="148"/>
      <c r="C1" s="148"/>
      <c r="D1" s="148"/>
      <c r="E1" s="148"/>
      <c r="F1" s="148"/>
      <c r="G1" s="148"/>
      <c r="H1" s="148"/>
      <c r="I1" s="148"/>
      <c r="J1" s="148"/>
      <c r="K1" s="148"/>
      <c r="L1" s="149"/>
    </row>
    <row r="2" spans="1:12" ht="18">
      <c r="A2" s="147"/>
      <c r="B2" s="310" t="s">
        <v>698</v>
      </c>
      <c r="C2" s="310"/>
      <c r="D2" s="310"/>
      <c r="E2" s="310"/>
      <c r="F2" s="310"/>
      <c r="G2" s="310"/>
      <c r="H2" s="310"/>
      <c r="I2" s="310"/>
      <c r="J2" s="310"/>
      <c r="K2" s="148"/>
      <c r="L2" s="149"/>
    </row>
    <row r="3" spans="1:12" ht="12.75">
      <c r="A3" s="147"/>
      <c r="B3" s="311"/>
      <c r="C3" s="311"/>
      <c r="D3" s="311"/>
      <c r="E3" s="311"/>
      <c r="F3" s="311"/>
      <c r="G3" s="311"/>
      <c r="H3" s="311"/>
      <c r="I3" s="311"/>
      <c r="J3" s="311"/>
      <c r="K3" s="311"/>
      <c r="L3" s="311"/>
    </row>
    <row r="4" spans="1:12" ht="42" customHeight="1">
      <c r="A4" s="147">
        <v>1</v>
      </c>
      <c r="B4" s="311" t="s">
        <v>636</v>
      </c>
      <c r="C4" s="311"/>
      <c r="D4" s="311"/>
      <c r="E4" s="311"/>
      <c r="F4" s="311"/>
      <c r="G4" s="311"/>
      <c r="H4" s="311"/>
      <c r="I4" s="311"/>
      <c r="J4" s="311"/>
      <c r="K4" s="311"/>
      <c r="L4" s="311"/>
    </row>
    <row r="5" spans="1:12" ht="28.5" customHeight="1">
      <c r="A5" s="147">
        <v>2</v>
      </c>
      <c r="B5" s="311" t="s">
        <v>69</v>
      </c>
      <c r="C5" s="311"/>
      <c r="D5" s="311"/>
      <c r="E5" s="311"/>
      <c r="F5" s="311"/>
      <c r="G5" s="311"/>
      <c r="H5" s="311"/>
      <c r="I5" s="311"/>
      <c r="J5" s="311"/>
      <c r="K5" s="311"/>
      <c r="L5" s="311"/>
    </row>
    <row r="6" spans="1:12" ht="27.75" customHeight="1">
      <c r="A6" s="147"/>
      <c r="B6" s="311" t="s">
        <v>175</v>
      </c>
      <c r="C6" s="311"/>
      <c r="D6" s="311"/>
      <c r="E6" s="311"/>
      <c r="F6" s="311"/>
      <c r="G6" s="311"/>
      <c r="H6" s="311"/>
      <c r="I6" s="311"/>
      <c r="J6" s="311"/>
      <c r="K6" s="311"/>
      <c r="L6" s="311"/>
    </row>
    <row r="7" spans="1:12" ht="65.25" customHeight="1">
      <c r="A7" s="147"/>
      <c r="B7" s="308" t="s">
        <v>176</v>
      </c>
      <c r="C7" s="308"/>
      <c r="D7" s="308"/>
      <c r="E7" s="308"/>
      <c r="F7" s="308"/>
      <c r="G7" s="308"/>
      <c r="H7" s="308"/>
      <c r="I7" s="308"/>
      <c r="J7" s="308"/>
      <c r="K7" s="308"/>
      <c r="L7" s="308"/>
    </row>
    <row r="8" spans="1:12" ht="29.25" customHeight="1">
      <c r="A8" s="147"/>
      <c r="B8" s="311" t="s">
        <v>612</v>
      </c>
      <c r="C8" s="311"/>
      <c r="D8" s="311"/>
      <c r="E8" s="311"/>
      <c r="F8" s="311"/>
      <c r="G8" s="311"/>
      <c r="H8" s="311"/>
      <c r="I8" s="311"/>
      <c r="J8" s="311"/>
      <c r="K8" s="311"/>
      <c r="L8" s="311"/>
    </row>
    <row r="9" spans="1:12" ht="81" customHeight="1">
      <c r="A9" s="147">
        <v>3</v>
      </c>
      <c r="B9" s="341" t="s">
        <v>4</v>
      </c>
      <c r="C9" s="342"/>
      <c r="D9" s="342"/>
      <c r="E9" s="342"/>
      <c r="F9" s="342"/>
      <c r="G9" s="342"/>
      <c r="H9" s="342"/>
      <c r="I9" s="342"/>
      <c r="J9" s="342"/>
      <c r="K9" s="342"/>
      <c r="L9" s="342"/>
    </row>
    <row r="10" spans="1:12" s="110" customFormat="1" ht="15.75">
      <c r="A10" s="147"/>
      <c r="B10" s="319" t="s">
        <v>613</v>
      </c>
      <c r="C10" s="319"/>
      <c r="D10" s="319"/>
      <c r="E10" s="319"/>
      <c r="F10" s="319"/>
      <c r="G10" s="319"/>
      <c r="H10" s="319"/>
      <c r="I10" s="319"/>
      <c r="J10" s="319"/>
      <c r="K10" s="319"/>
      <c r="L10" s="319"/>
    </row>
    <row r="11" spans="1:12" ht="42.75" customHeight="1">
      <c r="A11" s="147"/>
      <c r="B11" s="150" t="s">
        <v>616</v>
      </c>
      <c r="C11" s="320" t="s">
        <v>771</v>
      </c>
      <c r="D11" s="311"/>
      <c r="E11" s="311"/>
      <c r="F11" s="311"/>
      <c r="G11" s="311"/>
      <c r="H11" s="311"/>
      <c r="I11" s="311"/>
      <c r="J11" s="311"/>
      <c r="K11" s="311"/>
      <c r="L11" s="311"/>
    </row>
    <row r="12" spans="1:12" ht="29.25" customHeight="1">
      <c r="A12" s="147"/>
      <c r="B12" s="150" t="s">
        <v>617</v>
      </c>
      <c r="C12" s="311" t="s">
        <v>614</v>
      </c>
      <c r="D12" s="311"/>
      <c r="E12" s="311"/>
      <c r="F12" s="311"/>
      <c r="G12" s="311"/>
      <c r="H12" s="311"/>
      <c r="I12" s="311"/>
      <c r="J12" s="311"/>
      <c r="K12" s="311"/>
      <c r="L12" s="311"/>
    </row>
    <row r="13" spans="1:12" ht="30.75" customHeight="1">
      <c r="A13" s="147"/>
      <c r="B13" s="150" t="s">
        <v>618</v>
      </c>
      <c r="C13" s="311" t="s">
        <v>89</v>
      </c>
      <c r="D13" s="311"/>
      <c r="E13" s="311"/>
      <c r="F13" s="311"/>
      <c r="G13" s="311"/>
      <c r="H13" s="311"/>
      <c r="I13" s="311"/>
      <c r="J13" s="311"/>
      <c r="K13" s="311"/>
      <c r="L13" s="311"/>
    </row>
    <row r="14" spans="1:12" ht="29.25" customHeight="1">
      <c r="A14" s="147"/>
      <c r="B14" s="150" t="s">
        <v>619</v>
      </c>
      <c r="C14" s="311" t="s">
        <v>615</v>
      </c>
      <c r="D14" s="311"/>
      <c r="E14" s="311"/>
      <c r="F14" s="311"/>
      <c r="G14" s="311"/>
      <c r="H14" s="311"/>
      <c r="I14" s="311"/>
      <c r="J14" s="311"/>
      <c r="K14" s="311"/>
      <c r="L14" s="311"/>
    </row>
    <row r="15" spans="1:12" ht="12.75">
      <c r="A15" s="147"/>
      <c r="B15" s="311"/>
      <c r="C15" s="311"/>
      <c r="D15" s="311"/>
      <c r="E15" s="311"/>
      <c r="F15" s="311"/>
      <c r="G15" s="311"/>
      <c r="H15" s="311"/>
      <c r="I15" s="311"/>
      <c r="J15" s="311"/>
      <c r="K15" s="311"/>
      <c r="L15" s="311"/>
    </row>
    <row r="16" spans="1:12" ht="15" customHeight="1">
      <c r="A16" s="147">
        <v>4</v>
      </c>
      <c r="B16" s="335" t="s">
        <v>170</v>
      </c>
      <c r="C16" s="335"/>
      <c r="D16" s="335"/>
      <c r="E16" s="335"/>
      <c r="F16" s="335"/>
      <c r="G16" s="335"/>
      <c r="H16" s="335"/>
      <c r="I16" s="335"/>
      <c r="J16" s="335"/>
      <c r="K16" s="335"/>
      <c r="L16" s="335"/>
    </row>
    <row r="17" spans="2:12" ht="12.75">
      <c r="B17" s="111"/>
      <c r="C17" s="111"/>
      <c r="D17" s="111"/>
      <c r="E17" s="111"/>
      <c r="F17" s="111"/>
      <c r="G17" s="111"/>
      <c r="H17" s="111"/>
      <c r="I17" s="111"/>
      <c r="J17" s="111"/>
      <c r="K17" s="111"/>
      <c r="L17" s="108"/>
    </row>
    <row r="18" spans="2:12" ht="12.75">
      <c r="B18" s="111"/>
      <c r="C18" s="111"/>
      <c r="D18" s="111"/>
      <c r="E18" s="326" t="s">
        <v>620</v>
      </c>
      <c r="F18" s="327"/>
      <c r="G18" s="327"/>
      <c r="H18" s="328"/>
      <c r="I18" s="111"/>
      <c r="J18" s="111"/>
      <c r="K18" s="111"/>
      <c r="L18" s="108"/>
    </row>
    <row r="19" spans="2:12" ht="12.75">
      <c r="B19" s="111"/>
      <c r="C19" s="111"/>
      <c r="D19" s="111"/>
      <c r="E19" s="329"/>
      <c r="F19" s="330"/>
      <c r="G19" s="330"/>
      <c r="H19" s="331"/>
      <c r="I19" s="111"/>
      <c r="J19" s="111"/>
      <c r="K19" s="111"/>
      <c r="L19" s="108"/>
    </row>
    <row r="20" spans="2:12" ht="12.75">
      <c r="B20" s="111"/>
      <c r="C20" s="111"/>
      <c r="D20" s="111"/>
      <c r="E20" s="329"/>
      <c r="F20" s="330"/>
      <c r="G20" s="330"/>
      <c r="H20" s="331"/>
      <c r="I20" s="111"/>
      <c r="J20" s="111"/>
      <c r="K20" s="111"/>
      <c r="L20" s="108"/>
    </row>
    <row r="21" spans="2:12" ht="12.75">
      <c r="B21" s="111"/>
      <c r="D21" s="111"/>
      <c r="E21" s="329"/>
      <c r="F21" s="330"/>
      <c r="G21" s="330"/>
      <c r="H21" s="331"/>
      <c r="I21" s="111"/>
      <c r="J21" s="111"/>
      <c r="K21" s="111"/>
      <c r="L21" s="108"/>
    </row>
    <row r="22" spans="2:12" ht="12.75">
      <c r="B22" s="111"/>
      <c r="C22" s="111"/>
      <c r="D22" s="111"/>
      <c r="E22" s="329"/>
      <c r="F22" s="330"/>
      <c r="G22" s="330"/>
      <c r="H22" s="331"/>
      <c r="I22" s="111"/>
      <c r="J22" s="111"/>
      <c r="K22" s="111"/>
      <c r="L22" s="108"/>
    </row>
    <row r="23" spans="2:12" ht="12.75">
      <c r="B23" s="111"/>
      <c r="C23" s="111"/>
      <c r="D23" s="111"/>
      <c r="E23" s="329"/>
      <c r="F23" s="330"/>
      <c r="G23" s="330"/>
      <c r="H23" s="331"/>
      <c r="I23" s="111"/>
      <c r="J23" s="111"/>
      <c r="K23" s="111"/>
      <c r="L23" s="108"/>
    </row>
    <row r="24" spans="2:12" ht="12.75">
      <c r="B24" s="111"/>
      <c r="C24" s="111"/>
      <c r="D24" s="111"/>
      <c r="E24" s="329"/>
      <c r="F24" s="330"/>
      <c r="G24" s="330"/>
      <c r="H24" s="331"/>
      <c r="I24" s="111"/>
      <c r="J24" s="111"/>
      <c r="K24" s="111"/>
      <c r="L24" s="108"/>
    </row>
    <row r="25" spans="2:12" ht="12.75">
      <c r="B25" s="111"/>
      <c r="C25" s="111"/>
      <c r="D25" s="111"/>
      <c r="E25" s="332"/>
      <c r="F25" s="333"/>
      <c r="G25" s="333"/>
      <c r="H25" s="334"/>
      <c r="I25" s="111"/>
      <c r="J25" s="111"/>
      <c r="K25" s="111"/>
      <c r="L25" s="108"/>
    </row>
    <row r="26" spans="2:12" ht="12.75">
      <c r="B26" s="111"/>
      <c r="C26" s="111"/>
      <c r="D26" s="111"/>
      <c r="E26" s="111"/>
      <c r="F26" s="111"/>
      <c r="G26" s="111"/>
      <c r="H26" s="111"/>
      <c r="I26" s="111"/>
      <c r="J26" s="111"/>
      <c r="K26" s="111"/>
      <c r="L26" s="108"/>
    </row>
    <row r="27" spans="1:12" ht="43.5" customHeight="1">
      <c r="A27" s="112">
        <v>5</v>
      </c>
      <c r="B27" s="312" t="s">
        <v>202</v>
      </c>
      <c r="C27" s="313"/>
      <c r="D27" s="313"/>
      <c r="E27" s="313"/>
      <c r="F27" s="313"/>
      <c r="G27" s="313"/>
      <c r="H27" s="313"/>
      <c r="I27" s="313"/>
      <c r="J27" s="313"/>
      <c r="K27" s="313"/>
      <c r="L27" s="313"/>
    </row>
    <row r="28" spans="1:12" ht="19.5" customHeight="1">
      <c r="A28" s="147">
        <v>6</v>
      </c>
      <c r="B28" s="311" t="s">
        <v>171</v>
      </c>
      <c r="C28" s="311"/>
      <c r="D28" s="311"/>
      <c r="E28" s="311"/>
      <c r="F28" s="311"/>
      <c r="G28" s="311"/>
      <c r="H28" s="311"/>
      <c r="I28" s="311"/>
      <c r="J28" s="311"/>
      <c r="K28" s="311"/>
      <c r="L28" s="311"/>
    </row>
    <row r="29" spans="1:12" ht="33" customHeight="1">
      <c r="A29" s="147">
        <v>7</v>
      </c>
      <c r="B29" s="311" t="s">
        <v>172</v>
      </c>
      <c r="C29" s="311"/>
      <c r="D29" s="311"/>
      <c r="E29" s="311"/>
      <c r="F29" s="311"/>
      <c r="G29" s="311"/>
      <c r="H29" s="311"/>
      <c r="I29" s="311"/>
      <c r="J29" s="311"/>
      <c r="K29" s="311"/>
      <c r="L29" s="311"/>
    </row>
    <row r="30" spans="1:12" ht="54.75" customHeight="1">
      <c r="A30" s="147">
        <v>8</v>
      </c>
      <c r="B30" s="324" t="s">
        <v>173</v>
      </c>
      <c r="C30" s="325"/>
      <c r="D30" s="325"/>
      <c r="E30" s="325"/>
      <c r="F30" s="325"/>
      <c r="G30" s="325"/>
      <c r="H30" s="325"/>
      <c r="I30" s="325"/>
      <c r="J30" s="325"/>
      <c r="K30" s="325"/>
      <c r="L30" s="325"/>
    </row>
    <row r="32" spans="2:12" ht="15.75">
      <c r="B32" s="321" t="s">
        <v>621</v>
      </c>
      <c r="C32" s="321"/>
      <c r="D32" s="321"/>
      <c r="E32" s="321"/>
      <c r="F32" s="321"/>
      <c r="G32" s="321"/>
      <c r="H32" s="321"/>
      <c r="I32" s="321"/>
      <c r="J32" s="321"/>
      <c r="K32" s="321"/>
      <c r="L32" s="321"/>
    </row>
    <row r="33" ht="12.75">
      <c r="B33" s="24" t="s">
        <v>622</v>
      </c>
    </row>
    <row r="34" spans="2:9" ht="12.75">
      <c r="B34" s="5" t="s">
        <v>624</v>
      </c>
      <c r="D34" s="339" t="s">
        <v>623</v>
      </c>
      <c r="E34" s="340"/>
      <c r="F34" s="340"/>
      <c r="G34" s="340"/>
      <c r="H34" s="340"/>
      <c r="I34" s="340"/>
    </row>
    <row r="35" spans="2:9" ht="12.75">
      <c r="B35" s="5" t="s">
        <v>626</v>
      </c>
      <c r="D35" s="339" t="s">
        <v>625</v>
      </c>
      <c r="E35" s="340"/>
      <c r="F35" s="340"/>
      <c r="G35" s="340"/>
      <c r="H35" s="340"/>
      <c r="I35" s="340"/>
    </row>
    <row r="36" spans="2:9" ht="12.75">
      <c r="B36" s="5" t="s">
        <v>634</v>
      </c>
      <c r="D36" s="339" t="s">
        <v>627</v>
      </c>
      <c r="E36" s="340"/>
      <c r="F36" s="340"/>
      <c r="G36" s="340"/>
      <c r="H36" s="340"/>
      <c r="I36" s="340"/>
    </row>
    <row r="37" ht="12.75">
      <c r="B37" s="5" t="s">
        <v>629</v>
      </c>
    </row>
    <row r="38" spans="4:9" ht="12.75">
      <c r="D38" s="339" t="s">
        <v>628</v>
      </c>
      <c r="E38" s="340"/>
      <c r="F38" s="340"/>
      <c r="G38" s="340"/>
      <c r="H38" s="340"/>
      <c r="I38" s="340"/>
    </row>
    <row r="39" ht="12.75">
      <c r="B39" s="24" t="s">
        <v>630</v>
      </c>
    </row>
    <row r="40" spans="2:9" ht="12.75">
      <c r="B40" s="109" t="s">
        <v>631</v>
      </c>
      <c r="C40" s="109"/>
      <c r="D40" s="109"/>
      <c r="E40" s="109"/>
      <c r="F40" s="109"/>
      <c r="G40" s="109"/>
      <c r="H40" s="109"/>
      <c r="I40" s="109"/>
    </row>
    <row r="41" spans="2:9" ht="12.75">
      <c r="B41" s="109"/>
      <c r="C41" s="109"/>
      <c r="D41" s="109"/>
      <c r="E41" s="109"/>
      <c r="F41" s="109"/>
      <c r="G41" s="109"/>
      <c r="H41" s="109"/>
      <c r="I41" s="109"/>
    </row>
    <row r="42" ht="12.75">
      <c r="B42" s="5" t="s">
        <v>632</v>
      </c>
    </row>
    <row r="43" spans="2:9" ht="12.75">
      <c r="B43" s="109" t="s">
        <v>633</v>
      </c>
      <c r="C43" s="109"/>
      <c r="D43" s="109"/>
      <c r="E43" s="109"/>
      <c r="F43" s="109"/>
      <c r="G43" s="109"/>
      <c r="H43" s="109"/>
      <c r="I43" s="109"/>
    </row>
    <row r="44" spans="2:9" ht="12.75">
      <c r="B44" s="109"/>
      <c r="C44" s="109"/>
      <c r="D44" s="109"/>
      <c r="E44" s="109"/>
      <c r="F44" s="109"/>
      <c r="G44" s="109"/>
      <c r="H44" s="109"/>
      <c r="I44" s="109"/>
    </row>
    <row r="47" spans="2:12" ht="15.75">
      <c r="B47" s="321" t="s">
        <v>635</v>
      </c>
      <c r="C47" s="321"/>
      <c r="D47" s="321"/>
      <c r="E47" s="321"/>
      <c r="F47" s="321"/>
      <c r="G47" s="321"/>
      <c r="H47" s="321"/>
      <c r="I47" s="321"/>
      <c r="J47" s="321"/>
      <c r="K47" s="321"/>
      <c r="L47" s="321"/>
    </row>
    <row r="48" spans="1:12" s="111" customFormat="1" ht="26.25" customHeight="1">
      <c r="A48" s="112"/>
      <c r="B48" s="322" t="s">
        <v>502</v>
      </c>
      <c r="C48" s="322"/>
      <c r="D48" s="322"/>
      <c r="E48" s="322"/>
      <c r="F48" s="322"/>
      <c r="G48" s="322"/>
      <c r="H48" s="322"/>
      <c r="I48" s="322"/>
      <c r="J48" s="322"/>
      <c r="K48" s="322"/>
      <c r="L48" s="336"/>
    </row>
    <row r="49" spans="1:12" s="111" customFormat="1" ht="43.5" customHeight="1">
      <c r="A49" s="112"/>
      <c r="B49" s="322" t="s">
        <v>91</v>
      </c>
      <c r="C49" s="322"/>
      <c r="D49" s="322"/>
      <c r="E49" s="322"/>
      <c r="F49" s="322"/>
      <c r="G49" s="322"/>
      <c r="H49" s="322"/>
      <c r="I49" s="322"/>
      <c r="J49" s="322"/>
      <c r="K49" s="322"/>
      <c r="L49" s="336"/>
    </row>
    <row r="50" spans="1:12" s="111" customFormat="1" ht="12.75">
      <c r="A50" s="112"/>
      <c r="B50" s="337" t="s">
        <v>503</v>
      </c>
      <c r="C50" s="337"/>
      <c r="D50" s="337"/>
      <c r="E50" s="337"/>
      <c r="F50" s="337"/>
      <c r="G50" s="337"/>
      <c r="H50" s="337"/>
      <c r="I50" s="337"/>
      <c r="J50" s="337"/>
      <c r="K50" s="337"/>
      <c r="L50" s="338"/>
    </row>
    <row r="51" spans="1:12" s="111" customFormat="1" ht="12.75">
      <c r="A51" s="112"/>
      <c r="C51" s="107" t="s">
        <v>637</v>
      </c>
      <c r="E51" s="322" t="s">
        <v>638</v>
      </c>
      <c r="F51" s="313"/>
      <c r="G51" s="313"/>
      <c r="H51" s="313"/>
      <c r="I51" s="313"/>
      <c r="J51" s="313"/>
      <c r="K51" s="313"/>
      <c r="L51" s="323"/>
    </row>
    <row r="52" spans="1:12" s="111" customFormat="1" ht="27.75" customHeight="1">
      <c r="A52" s="112"/>
      <c r="C52" s="106" t="s">
        <v>639</v>
      </c>
      <c r="E52" s="322" t="s">
        <v>640</v>
      </c>
      <c r="F52" s="313"/>
      <c r="G52" s="313"/>
      <c r="H52" s="313"/>
      <c r="I52" s="313"/>
      <c r="J52" s="313"/>
      <c r="K52" s="313"/>
      <c r="L52" s="323"/>
    </row>
    <row r="53" spans="1:12" s="111" customFormat="1" ht="12.75">
      <c r="A53" s="112"/>
      <c r="C53" s="105"/>
      <c r="D53" s="104"/>
      <c r="E53" s="322" t="s">
        <v>641</v>
      </c>
      <c r="F53" s="313"/>
      <c r="G53" s="313"/>
      <c r="H53" s="313"/>
      <c r="I53" s="313"/>
      <c r="J53" s="313"/>
      <c r="K53" s="313"/>
      <c r="L53" s="323"/>
    </row>
    <row r="54" spans="1:12" s="111" customFormat="1" ht="12.75">
      <c r="A54" s="112"/>
      <c r="C54" s="103"/>
      <c r="D54" s="102"/>
      <c r="E54" s="322" t="s">
        <v>642</v>
      </c>
      <c r="F54" s="313"/>
      <c r="G54" s="313"/>
      <c r="H54" s="313"/>
      <c r="I54" s="313"/>
      <c r="J54" s="313"/>
      <c r="K54" s="313"/>
      <c r="L54" s="323"/>
    </row>
    <row r="55" spans="1:12" s="111" customFormat="1" ht="12.75">
      <c r="A55" s="112"/>
      <c r="C55" s="101"/>
      <c r="D55" s="101"/>
      <c r="E55" s="111" t="s">
        <v>643</v>
      </c>
      <c r="L55" s="108"/>
    </row>
    <row r="56" spans="1:12" s="111" customFormat="1" ht="12.75">
      <c r="A56" s="112"/>
      <c r="L56" s="108"/>
    </row>
    <row r="57" spans="1:12" s="111" customFormat="1" ht="12.75">
      <c r="A57" s="112"/>
      <c r="L57" s="108"/>
    </row>
    <row r="58" spans="2:12" ht="15.75">
      <c r="B58" s="321" t="s">
        <v>644</v>
      </c>
      <c r="C58" s="321"/>
      <c r="D58" s="321"/>
      <c r="E58" s="321"/>
      <c r="F58" s="321"/>
      <c r="G58" s="321"/>
      <c r="H58" s="321"/>
      <c r="I58" s="321"/>
      <c r="J58" s="321"/>
      <c r="K58" s="321"/>
      <c r="L58" s="321"/>
    </row>
    <row r="59" spans="2:12" ht="12.75">
      <c r="B59" s="109"/>
      <c r="C59" s="109"/>
      <c r="D59" s="109"/>
      <c r="E59" s="109"/>
      <c r="F59" s="109"/>
      <c r="G59" s="109"/>
      <c r="H59" s="109"/>
      <c r="I59" s="109"/>
      <c r="J59" s="109"/>
      <c r="K59" s="109"/>
      <c r="L59" s="99"/>
    </row>
    <row r="60" spans="2:12" ht="12.75">
      <c r="B60" s="109"/>
      <c r="C60" s="109"/>
      <c r="D60" s="109"/>
      <c r="E60" s="109"/>
      <c r="F60" s="109"/>
      <c r="G60" s="109"/>
      <c r="H60" s="109"/>
      <c r="I60" s="109"/>
      <c r="J60" s="109"/>
      <c r="K60" s="109"/>
      <c r="L60" s="99"/>
    </row>
    <row r="61" spans="2:12" ht="12.75">
      <c r="B61" s="109"/>
      <c r="C61" s="109"/>
      <c r="D61" s="109"/>
      <c r="E61" s="109"/>
      <c r="F61" s="109"/>
      <c r="G61" s="109"/>
      <c r="H61" s="109"/>
      <c r="I61" s="109"/>
      <c r="J61" s="109"/>
      <c r="K61" s="109"/>
      <c r="L61" s="99"/>
    </row>
    <row r="62" spans="2:12" ht="12.75">
      <c r="B62" s="109"/>
      <c r="C62" s="109"/>
      <c r="D62" s="109"/>
      <c r="E62" s="109"/>
      <c r="F62" s="109"/>
      <c r="G62" s="109"/>
      <c r="H62" s="109"/>
      <c r="I62" s="109"/>
      <c r="J62" s="109"/>
      <c r="K62" s="109"/>
      <c r="L62" s="99"/>
    </row>
    <row r="63" spans="2:12" ht="12.75">
      <c r="B63" s="109"/>
      <c r="C63" s="109"/>
      <c r="D63" s="109"/>
      <c r="E63" s="109"/>
      <c r="F63" s="109"/>
      <c r="G63" s="109"/>
      <c r="H63" s="109"/>
      <c r="I63" s="109"/>
      <c r="J63" s="109"/>
      <c r="K63" s="109"/>
      <c r="L63" s="99"/>
    </row>
    <row r="64" spans="2:12" ht="12.75">
      <c r="B64" s="109"/>
      <c r="C64" s="109"/>
      <c r="D64" s="109"/>
      <c r="E64" s="109"/>
      <c r="F64" s="109"/>
      <c r="G64" s="109"/>
      <c r="H64" s="109"/>
      <c r="I64" s="109"/>
      <c r="J64" s="109"/>
      <c r="K64" s="109"/>
      <c r="L64" s="99"/>
    </row>
    <row r="65" spans="2:12" ht="12.75">
      <c r="B65" s="109"/>
      <c r="C65" s="109"/>
      <c r="D65" s="109"/>
      <c r="E65" s="109"/>
      <c r="F65" s="109"/>
      <c r="G65" s="109"/>
      <c r="H65" s="109"/>
      <c r="I65" s="109"/>
      <c r="J65" s="109"/>
      <c r="K65" s="109"/>
      <c r="L65" s="99"/>
    </row>
    <row r="66" spans="2:12" ht="12.75">
      <c r="B66" s="109"/>
      <c r="C66" s="109"/>
      <c r="D66" s="109"/>
      <c r="E66" s="109"/>
      <c r="F66" s="109"/>
      <c r="G66" s="109"/>
      <c r="H66" s="109"/>
      <c r="I66" s="109"/>
      <c r="J66" s="109"/>
      <c r="K66" s="109"/>
      <c r="L66" s="99"/>
    </row>
    <row r="67" spans="2:12" ht="12.75">
      <c r="B67" s="109"/>
      <c r="C67" s="109"/>
      <c r="D67" s="109"/>
      <c r="E67" s="109"/>
      <c r="F67" s="109"/>
      <c r="G67" s="109"/>
      <c r="H67" s="109"/>
      <c r="I67" s="109"/>
      <c r="J67" s="109"/>
      <c r="K67" s="109"/>
      <c r="L67" s="99"/>
    </row>
    <row r="68" spans="2:12" ht="12.75">
      <c r="B68" s="109"/>
      <c r="C68" s="109"/>
      <c r="D68" s="109"/>
      <c r="E68" s="109"/>
      <c r="F68" s="109"/>
      <c r="G68" s="109"/>
      <c r="H68" s="109"/>
      <c r="I68" s="109"/>
      <c r="J68" s="109"/>
      <c r="K68" s="109"/>
      <c r="L68" s="99"/>
    </row>
    <row r="69" spans="2:12" ht="12.75">
      <c r="B69" s="109"/>
      <c r="C69" s="109"/>
      <c r="D69" s="109"/>
      <c r="E69" s="109"/>
      <c r="F69" s="109"/>
      <c r="G69" s="109"/>
      <c r="H69" s="109"/>
      <c r="I69" s="109"/>
      <c r="J69" s="109"/>
      <c r="K69" s="109"/>
      <c r="L69" s="99"/>
    </row>
    <row r="70" spans="2:12" ht="12.75">
      <c r="B70" s="109"/>
      <c r="C70" s="109"/>
      <c r="D70" s="109"/>
      <c r="E70" s="109"/>
      <c r="F70" s="109"/>
      <c r="G70" s="109"/>
      <c r="H70" s="109"/>
      <c r="I70" s="109"/>
      <c r="J70" s="109"/>
      <c r="K70" s="109"/>
      <c r="L70" s="99"/>
    </row>
  </sheetData>
  <sheetProtection/>
  <mergeCells count="34">
    <mergeCell ref="B16:L16"/>
    <mergeCell ref="B49:L49"/>
    <mergeCell ref="B50:L50"/>
    <mergeCell ref="D38:I38"/>
    <mergeCell ref="B47:L47"/>
    <mergeCell ref="B32:L32"/>
    <mergeCell ref="D34:I34"/>
    <mergeCell ref="D35:I35"/>
    <mergeCell ref="D36:I36"/>
    <mergeCell ref="B48:L48"/>
    <mergeCell ref="B58:L58"/>
    <mergeCell ref="E54:L54"/>
    <mergeCell ref="B30:L30"/>
    <mergeCell ref="E18:H25"/>
    <mergeCell ref="E53:L53"/>
    <mergeCell ref="E52:L52"/>
    <mergeCell ref="E51:L51"/>
    <mergeCell ref="B6:L6"/>
    <mergeCell ref="B7:L7"/>
    <mergeCell ref="B8:L8"/>
    <mergeCell ref="B15:L15"/>
    <mergeCell ref="B10:L10"/>
    <mergeCell ref="C11:L11"/>
    <mergeCell ref="B9:L9"/>
    <mergeCell ref="B2:J2"/>
    <mergeCell ref="B29:L29"/>
    <mergeCell ref="B28:L28"/>
    <mergeCell ref="B3:L3"/>
    <mergeCell ref="B4:L4"/>
    <mergeCell ref="B5:L5"/>
    <mergeCell ref="B27:L27"/>
    <mergeCell ref="C12:L12"/>
    <mergeCell ref="C13:L13"/>
    <mergeCell ref="C14:L14"/>
  </mergeCells>
  <hyperlinks>
    <hyperlink ref="D34" r:id="rId1" display="http://eur-lex.europa.eu/en/index.htm "/>
    <hyperlink ref="D35" r:id="rId2" display="http://ec.europa.eu/environment/climat/emission/index_en.htm "/>
    <hyperlink ref="D36" r:id="rId3" display="http://ec.europa.eu/environment/climat/aviation_en.htm "/>
    <hyperlink ref="D38" r:id="rId4" display="http://ec.europa.eu/environment/climat/emission/mrg_en.htm"/>
  </hyperlinks>
  <printOptions/>
  <pageMargins left="0.7874015748031497" right="0.7874015748031497" top="0.7874015748031497" bottom="0.7874015748031497" header="0.3937007874015748" footer="0.3937007874015748"/>
  <pageSetup fitToHeight="2" horizontalDpi="600" verticalDpi="600" orientation="portrait" paperSize="9" scale="67" r:id="rId5"/>
  <headerFooter alignWithMargins="0">
    <oddFooter>&amp;L&amp;F&amp;C&amp;A&amp;R&amp;P / &amp;N</oddFooter>
  </headerFooter>
  <rowBreaks count="1" manualBreakCount="1">
    <brk id="46" max="11" man="1"/>
  </rowBreaks>
</worksheet>
</file>

<file path=xl/worksheets/sheet3.xml><?xml version="1.0" encoding="utf-8"?>
<worksheet xmlns="http://schemas.openxmlformats.org/spreadsheetml/2006/main" xmlns:r="http://schemas.openxmlformats.org/officeDocument/2006/relationships">
  <dimension ref="A1:P104"/>
  <sheetViews>
    <sheetView showGridLines="0" zoomScaleSheetLayoutView="140" zoomScalePageLayoutView="0" workbookViewId="0" topLeftCell="B1">
      <selection activeCell="O43" sqref="O43"/>
    </sheetView>
  </sheetViews>
  <sheetFormatPr defaultColWidth="9.140625" defaultRowHeight="12.75"/>
  <cols>
    <col min="1" max="1" width="3.140625" style="8" hidden="1" customWidth="1"/>
    <col min="2" max="2" width="4.140625" style="8" customWidth="1"/>
    <col min="3" max="3" width="11.28125" style="8" customWidth="1"/>
    <col min="4" max="4" width="10.8515625" style="8" customWidth="1"/>
    <col min="5" max="6" width="13.57421875" style="8" customWidth="1"/>
    <col min="7" max="7" width="10.421875" style="8" customWidth="1"/>
    <col min="8" max="8" width="11.140625" style="8" customWidth="1"/>
    <col min="9" max="10" width="13.57421875" style="8" customWidth="1"/>
    <col min="11" max="11" width="9.140625" style="154" customWidth="1"/>
    <col min="12" max="12" width="9.140625" style="154" hidden="1" customWidth="1"/>
    <col min="13" max="16" width="9.140625" style="154" customWidth="1"/>
    <col min="17" max="16384" width="9.140625" style="8" customWidth="1"/>
  </cols>
  <sheetData>
    <row r="1" spans="2:16" ht="12.75">
      <c r="B1" s="66"/>
      <c r="C1" s="65"/>
      <c r="D1" s="65"/>
      <c r="E1" s="67"/>
      <c r="F1" s="67"/>
      <c r="K1" s="87"/>
      <c r="L1" s="87"/>
      <c r="M1" s="87"/>
      <c r="N1" s="87"/>
      <c r="O1" s="87"/>
      <c r="P1" s="87"/>
    </row>
    <row r="2" spans="2:16" ht="23.25" customHeight="1">
      <c r="B2" s="310" t="s">
        <v>101</v>
      </c>
      <c r="C2" s="310"/>
      <c r="D2" s="310"/>
      <c r="E2" s="310"/>
      <c r="F2" s="310"/>
      <c r="G2" s="310"/>
      <c r="H2" s="310"/>
      <c r="I2" s="310"/>
      <c r="J2" s="310"/>
      <c r="K2" s="87"/>
      <c r="L2" s="151" t="s">
        <v>321</v>
      </c>
      <c r="M2" s="87"/>
      <c r="N2" s="87"/>
      <c r="O2" s="87"/>
      <c r="P2" s="87"/>
    </row>
    <row r="3" spans="11:16" ht="12.75">
      <c r="K3" s="87"/>
      <c r="L3" s="152" t="s">
        <v>322</v>
      </c>
      <c r="M3" s="87"/>
      <c r="N3" s="87"/>
      <c r="O3" s="87"/>
      <c r="P3" s="87"/>
    </row>
    <row r="4" spans="2:16" ht="15.75">
      <c r="B4" s="68">
        <v>1</v>
      </c>
      <c r="C4" s="62" t="s">
        <v>300</v>
      </c>
      <c r="D4" s="62"/>
      <c r="E4" s="62"/>
      <c r="F4" s="62"/>
      <c r="G4" s="62"/>
      <c r="H4" s="62"/>
      <c r="I4" s="62"/>
      <c r="J4" s="62"/>
      <c r="K4" s="87"/>
      <c r="L4" s="87"/>
      <c r="M4" s="87"/>
      <c r="N4" s="87"/>
      <c r="O4" s="87"/>
      <c r="P4" s="87"/>
    </row>
    <row r="6" spans="2:16" s="123" customFormat="1" ht="20.25" customHeight="1">
      <c r="B6" s="124" t="s">
        <v>689</v>
      </c>
      <c r="C6" s="355" t="s">
        <v>483</v>
      </c>
      <c r="D6" s="355"/>
      <c r="E6" s="355"/>
      <c r="F6" s="355"/>
      <c r="G6" s="355"/>
      <c r="H6" s="356">
        <v>2010</v>
      </c>
      <c r="I6" s="357"/>
      <c r="J6" s="358"/>
      <c r="K6" s="113"/>
      <c r="L6" s="113"/>
      <c r="M6" s="113"/>
      <c r="N6" s="113"/>
      <c r="O6" s="113"/>
      <c r="P6" s="113"/>
    </row>
    <row r="7" spans="1:16" ht="12.75" customHeight="1">
      <c r="A7" s="64"/>
      <c r="B7" s="70"/>
      <c r="C7" s="347" t="s">
        <v>312</v>
      </c>
      <c r="D7" s="347"/>
      <c r="E7" s="347"/>
      <c r="F7" s="347"/>
      <c r="G7" s="347"/>
      <c r="H7" s="348"/>
      <c r="I7" s="348"/>
      <c r="J7" s="348"/>
      <c r="K7" s="87"/>
      <c r="L7" s="87"/>
      <c r="M7" s="87"/>
      <c r="N7" s="87"/>
      <c r="O7" s="87"/>
      <c r="P7" s="87"/>
    </row>
    <row r="9" spans="2:16" ht="15.75">
      <c r="B9" s="68">
        <v>2</v>
      </c>
      <c r="C9" s="62" t="s">
        <v>301</v>
      </c>
      <c r="D9" s="62"/>
      <c r="E9" s="62"/>
      <c r="F9" s="62"/>
      <c r="G9" s="62"/>
      <c r="H9" s="62"/>
      <c r="I9" s="62"/>
      <c r="J9" s="62"/>
      <c r="K9" s="87"/>
      <c r="L9" s="87"/>
      <c r="M9" s="87"/>
      <c r="N9" s="87"/>
      <c r="O9" s="87"/>
      <c r="P9" s="87"/>
    </row>
    <row r="11" spans="2:16" ht="12.75">
      <c r="B11" s="69" t="s">
        <v>689</v>
      </c>
      <c r="C11" s="354" t="s">
        <v>500</v>
      </c>
      <c r="D11" s="354"/>
      <c r="E11" s="354"/>
      <c r="F11" s="354"/>
      <c r="G11" s="7"/>
      <c r="H11" s="343"/>
      <c r="I11" s="344"/>
      <c r="J11" s="345"/>
      <c r="K11" s="87"/>
      <c r="L11" s="87"/>
      <c r="M11" s="87"/>
      <c r="N11" s="87"/>
      <c r="O11" s="87"/>
      <c r="P11" s="87"/>
    </row>
    <row r="12" spans="1:16" ht="12.75">
      <c r="A12" s="64"/>
      <c r="B12" s="70"/>
      <c r="C12" s="347" t="s">
        <v>305</v>
      </c>
      <c r="D12" s="347"/>
      <c r="E12" s="347"/>
      <c r="F12" s="347"/>
      <c r="G12" s="347"/>
      <c r="H12" s="348"/>
      <c r="I12" s="348"/>
      <c r="J12" s="348"/>
      <c r="K12" s="87"/>
      <c r="L12" s="87"/>
      <c r="M12" s="87"/>
      <c r="N12" s="87"/>
      <c r="O12" s="87"/>
      <c r="P12" s="87"/>
    </row>
    <row r="13" spans="1:16" ht="12.75" customHeight="1">
      <c r="A13" s="64"/>
      <c r="B13" s="71" t="s">
        <v>693</v>
      </c>
      <c r="C13" s="353" t="s">
        <v>601</v>
      </c>
      <c r="D13" s="353"/>
      <c r="E13" s="353"/>
      <c r="F13" s="353"/>
      <c r="G13" s="353"/>
      <c r="H13" s="353"/>
      <c r="I13" s="353"/>
      <c r="J13" s="353"/>
      <c r="K13" s="87"/>
      <c r="L13" s="87"/>
      <c r="M13" s="87"/>
      <c r="N13" s="87"/>
      <c r="O13" s="87"/>
      <c r="P13" s="87"/>
    </row>
    <row r="14" spans="1:16" ht="25.5" customHeight="1">
      <c r="A14" s="64"/>
      <c r="B14" s="70"/>
      <c r="C14" s="347" t="s">
        <v>205</v>
      </c>
      <c r="D14" s="347"/>
      <c r="E14" s="347"/>
      <c r="F14" s="347"/>
      <c r="G14" s="347"/>
      <c r="H14" s="350"/>
      <c r="I14" s="351"/>
      <c r="J14" s="352"/>
      <c r="K14" s="87"/>
      <c r="L14" s="87"/>
      <c r="M14" s="87"/>
      <c r="N14" s="87"/>
      <c r="O14" s="87"/>
      <c r="P14" s="87"/>
    </row>
    <row r="16" spans="1:16" ht="27" customHeight="1">
      <c r="A16" s="64"/>
      <c r="B16" s="69" t="s">
        <v>690</v>
      </c>
      <c r="C16" s="353" t="s">
        <v>44</v>
      </c>
      <c r="D16" s="353"/>
      <c r="E16" s="353"/>
      <c r="F16" s="353"/>
      <c r="G16" s="353"/>
      <c r="H16" s="353"/>
      <c r="I16" s="353"/>
      <c r="J16" s="353"/>
      <c r="K16" s="87"/>
      <c r="L16" s="87"/>
      <c r="M16" s="87"/>
      <c r="N16" s="87"/>
      <c r="O16" s="87"/>
      <c r="P16" s="87"/>
    </row>
    <row r="17" spans="1:16" ht="33.75" customHeight="1">
      <c r="A17" s="64"/>
      <c r="B17" s="70"/>
      <c r="C17" s="347" t="s">
        <v>313</v>
      </c>
      <c r="D17" s="347"/>
      <c r="E17" s="347"/>
      <c r="F17" s="347"/>
      <c r="G17" s="347"/>
      <c r="H17" s="350"/>
      <c r="I17" s="351"/>
      <c r="J17" s="352"/>
      <c r="K17" s="87"/>
      <c r="L17" s="87"/>
      <c r="M17" s="87"/>
      <c r="N17" s="87"/>
      <c r="O17" s="87"/>
      <c r="P17" s="87"/>
    </row>
    <row r="19" spans="1:16" ht="29.25" customHeight="1">
      <c r="A19" s="64"/>
      <c r="B19" s="69" t="s">
        <v>608</v>
      </c>
      <c r="C19" s="353" t="s">
        <v>501</v>
      </c>
      <c r="D19" s="353"/>
      <c r="E19" s="353"/>
      <c r="F19" s="353"/>
      <c r="G19" s="353"/>
      <c r="H19" s="353"/>
      <c r="I19" s="353"/>
      <c r="J19" s="353"/>
      <c r="K19" s="87"/>
      <c r="L19" s="87"/>
      <c r="M19" s="87"/>
      <c r="N19" s="87"/>
      <c r="O19" s="87"/>
      <c r="P19" s="87"/>
    </row>
    <row r="20" spans="2:16" ht="20.25" customHeight="1">
      <c r="B20" s="70"/>
      <c r="C20" s="347" t="s">
        <v>314</v>
      </c>
      <c r="D20" s="347"/>
      <c r="E20" s="347"/>
      <c r="F20" s="347"/>
      <c r="G20" s="347"/>
      <c r="H20" s="343"/>
      <c r="I20" s="344"/>
      <c r="J20" s="345"/>
      <c r="K20" s="87"/>
      <c r="L20" s="87"/>
      <c r="M20" s="87"/>
      <c r="N20" s="87"/>
      <c r="O20" s="87"/>
      <c r="P20" s="87"/>
    </row>
    <row r="21" spans="2:16" ht="31.5" customHeight="1">
      <c r="B21" s="70"/>
      <c r="C21" s="347"/>
      <c r="D21" s="347"/>
      <c r="E21" s="347"/>
      <c r="F21" s="347"/>
      <c r="G21" s="347"/>
      <c r="K21" s="87"/>
      <c r="L21" s="87"/>
      <c r="M21" s="87"/>
      <c r="N21" s="87"/>
      <c r="O21" s="87"/>
      <c r="P21" s="87"/>
    </row>
    <row r="22" spans="1:16" ht="27.75" customHeight="1">
      <c r="A22" s="64"/>
      <c r="B22" s="72" t="s">
        <v>484</v>
      </c>
      <c r="C22" s="353" t="s">
        <v>482</v>
      </c>
      <c r="D22" s="353"/>
      <c r="E22" s="353"/>
      <c r="F22" s="353"/>
      <c r="G22" s="353"/>
      <c r="H22" s="353"/>
      <c r="I22" s="353"/>
      <c r="J22" s="353"/>
      <c r="K22" s="87"/>
      <c r="L22" s="87"/>
      <c r="M22" s="87"/>
      <c r="N22" s="87"/>
      <c r="O22" s="87"/>
      <c r="P22" s="87"/>
    </row>
    <row r="23" spans="1:16" ht="51.75" customHeight="1">
      <c r="A23" s="64"/>
      <c r="B23" s="70"/>
      <c r="C23" s="347" t="s">
        <v>657</v>
      </c>
      <c r="D23" s="361"/>
      <c r="E23" s="361"/>
      <c r="F23" s="361"/>
      <c r="G23" s="362"/>
      <c r="H23" s="343"/>
      <c r="I23" s="363"/>
      <c r="J23" s="364"/>
      <c r="K23" s="87"/>
      <c r="L23" s="87"/>
      <c r="M23" s="87"/>
      <c r="N23" s="87"/>
      <c r="O23" s="87"/>
      <c r="P23" s="87"/>
    </row>
    <row r="25" spans="2:16" ht="12.75">
      <c r="B25" s="72" t="s">
        <v>691</v>
      </c>
      <c r="C25" s="360" t="s">
        <v>701</v>
      </c>
      <c r="D25" s="360"/>
      <c r="E25" s="360"/>
      <c r="F25" s="360"/>
      <c r="G25" s="360"/>
      <c r="H25" s="360"/>
      <c r="I25" s="360"/>
      <c r="J25" s="360"/>
      <c r="K25" s="87"/>
      <c r="L25" s="87"/>
      <c r="M25" s="87"/>
      <c r="N25" s="87"/>
      <c r="O25" s="87"/>
      <c r="P25" s="87"/>
    </row>
    <row r="26" spans="1:16" ht="12.75">
      <c r="A26" s="73"/>
      <c r="B26" s="74"/>
      <c r="C26" s="347" t="s">
        <v>656</v>
      </c>
      <c r="D26" s="347"/>
      <c r="E26" s="347"/>
      <c r="F26" s="347"/>
      <c r="G26" s="347"/>
      <c r="H26" s="343" t="s">
        <v>706</v>
      </c>
      <c r="I26" s="344"/>
      <c r="J26" s="345"/>
      <c r="K26" s="87"/>
      <c r="L26" s="87"/>
      <c r="M26" s="87"/>
      <c r="N26" s="87"/>
      <c r="O26" s="87"/>
      <c r="P26" s="87"/>
    </row>
    <row r="27" spans="1:16" ht="12.75">
      <c r="A27" s="73"/>
      <c r="B27" s="74"/>
      <c r="C27" s="63"/>
      <c r="D27" s="63"/>
      <c r="E27" s="63"/>
      <c r="F27" s="63"/>
      <c r="G27" s="63"/>
      <c r="H27" s="75"/>
      <c r="I27" s="75"/>
      <c r="J27" s="75"/>
      <c r="K27" s="87"/>
      <c r="L27" s="87"/>
      <c r="M27" s="87"/>
      <c r="N27" s="87"/>
      <c r="O27" s="87"/>
      <c r="P27" s="87"/>
    </row>
    <row r="28" spans="2:16" ht="12.75">
      <c r="B28" s="72" t="s">
        <v>299</v>
      </c>
      <c r="C28" s="365" t="s">
        <v>649</v>
      </c>
      <c r="D28" s="365"/>
      <c r="E28" s="365"/>
      <c r="F28" s="365"/>
      <c r="G28" s="365"/>
      <c r="H28" s="343" t="s">
        <v>706</v>
      </c>
      <c r="I28" s="344"/>
      <c r="J28" s="345"/>
      <c r="K28" s="87"/>
      <c r="L28" s="87"/>
      <c r="M28" s="87"/>
      <c r="N28" s="87"/>
      <c r="O28" s="87"/>
      <c r="P28" s="87"/>
    </row>
    <row r="29" spans="1:16" ht="30.75" customHeight="1">
      <c r="A29" s="73"/>
      <c r="B29" s="74"/>
      <c r="C29" s="347" t="s">
        <v>655</v>
      </c>
      <c r="D29" s="347"/>
      <c r="E29" s="347"/>
      <c r="F29" s="347"/>
      <c r="G29" s="347"/>
      <c r="H29" s="348"/>
      <c r="I29" s="348"/>
      <c r="J29" s="348"/>
      <c r="K29" s="87"/>
      <c r="L29" s="87"/>
      <c r="M29" s="87"/>
      <c r="N29" s="87"/>
      <c r="O29" s="87"/>
      <c r="P29" s="87"/>
    </row>
    <row r="30" spans="1:16" ht="25.5" customHeight="1">
      <c r="A30" s="73"/>
      <c r="B30" s="72" t="s">
        <v>699</v>
      </c>
      <c r="C30" s="360" t="s">
        <v>6</v>
      </c>
      <c r="D30" s="360"/>
      <c r="E30" s="360"/>
      <c r="F30" s="360"/>
      <c r="G30" s="360"/>
      <c r="H30" s="360"/>
      <c r="I30" s="360"/>
      <c r="J30" s="360"/>
      <c r="K30" s="87"/>
      <c r="L30" s="87"/>
      <c r="M30" s="87"/>
      <c r="N30" s="87"/>
      <c r="O30" s="87"/>
      <c r="P30" s="87"/>
    </row>
    <row r="31" spans="2:16" ht="12.75">
      <c r="B31" s="76"/>
      <c r="F31" s="77" t="s">
        <v>480</v>
      </c>
      <c r="G31" s="78"/>
      <c r="H31" s="343"/>
      <c r="I31" s="344"/>
      <c r="J31" s="345"/>
      <c r="K31" s="87"/>
      <c r="L31" s="87"/>
      <c r="M31" s="87"/>
      <c r="N31" s="87"/>
      <c r="O31" s="87"/>
      <c r="P31" s="87"/>
    </row>
    <row r="32" spans="6:16" ht="12.75">
      <c r="F32" s="77" t="s">
        <v>658</v>
      </c>
      <c r="G32" s="78"/>
      <c r="H32" s="343" t="s">
        <v>706</v>
      </c>
      <c r="I32" s="344"/>
      <c r="J32" s="345"/>
      <c r="K32" s="87"/>
      <c r="L32" s="87"/>
      <c r="M32" s="87"/>
      <c r="N32" s="87"/>
      <c r="O32" s="87"/>
      <c r="P32" s="87"/>
    </row>
    <row r="33" spans="2:16" ht="12.75">
      <c r="B33" s="76"/>
      <c r="F33" s="77" t="s">
        <v>5</v>
      </c>
      <c r="G33" s="78"/>
      <c r="H33" s="343"/>
      <c r="I33" s="344"/>
      <c r="J33" s="345"/>
      <c r="K33" s="87"/>
      <c r="L33" s="87"/>
      <c r="M33" s="87"/>
      <c r="N33" s="87"/>
      <c r="O33" s="87"/>
      <c r="P33" s="87"/>
    </row>
    <row r="34" spans="6:16" ht="12.75">
      <c r="F34" s="77" t="s">
        <v>481</v>
      </c>
      <c r="G34" s="78"/>
      <c r="H34" s="343" t="s">
        <v>706</v>
      </c>
      <c r="I34" s="344"/>
      <c r="J34" s="345"/>
      <c r="K34" s="87"/>
      <c r="L34" s="87"/>
      <c r="M34" s="87"/>
      <c r="N34" s="87"/>
      <c r="O34" s="87"/>
      <c r="P34" s="87"/>
    </row>
    <row r="35" spans="2:16" ht="12.75">
      <c r="B35" s="76"/>
      <c r="F35" s="77"/>
      <c r="G35" s="78"/>
      <c r="H35" s="75"/>
      <c r="I35" s="75"/>
      <c r="J35" s="75"/>
      <c r="K35" s="87"/>
      <c r="L35" s="87"/>
      <c r="M35" s="87"/>
      <c r="N35" s="87"/>
      <c r="O35" s="87"/>
      <c r="P35" s="87"/>
    </row>
    <row r="36" spans="2:16" ht="15.75" customHeight="1">
      <c r="B36" s="75" t="s">
        <v>700</v>
      </c>
      <c r="C36" s="360" t="s">
        <v>659</v>
      </c>
      <c r="D36" s="360"/>
      <c r="E36" s="360"/>
      <c r="F36" s="360"/>
      <c r="G36" s="360"/>
      <c r="H36" s="360"/>
      <c r="I36" s="360"/>
      <c r="J36" s="360"/>
      <c r="K36" s="87"/>
      <c r="L36" s="87"/>
      <c r="M36" s="87"/>
      <c r="N36" s="87"/>
      <c r="O36" s="87"/>
      <c r="P36" s="87"/>
    </row>
    <row r="37" spans="2:16" ht="12.75">
      <c r="B37" s="76"/>
      <c r="C37" s="63"/>
      <c r="D37" s="63"/>
      <c r="E37" s="63"/>
      <c r="F37" s="77" t="s">
        <v>660</v>
      </c>
      <c r="G37" s="78"/>
      <c r="H37" s="343"/>
      <c r="I37" s="344"/>
      <c r="J37" s="345"/>
      <c r="K37" s="87"/>
      <c r="L37" s="87"/>
      <c r="M37" s="87"/>
      <c r="N37" s="87"/>
      <c r="O37" s="87"/>
      <c r="P37" s="87"/>
    </row>
    <row r="38" spans="2:16" ht="12.75">
      <c r="B38" s="76"/>
      <c r="C38" s="63"/>
      <c r="D38" s="63"/>
      <c r="E38" s="63"/>
      <c r="F38" s="77" t="s">
        <v>661</v>
      </c>
      <c r="G38" s="78"/>
      <c r="H38" s="343"/>
      <c r="I38" s="344"/>
      <c r="J38" s="345"/>
      <c r="K38" s="87"/>
      <c r="L38" s="87"/>
      <c r="M38" s="87"/>
      <c r="N38" s="87"/>
      <c r="O38" s="87"/>
      <c r="P38" s="87"/>
    </row>
    <row r="39" spans="2:16" ht="12.75">
      <c r="B39" s="76"/>
      <c r="C39" s="63"/>
      <c r="D39" s="63"/>
      <c r="E39" s="63"/>
      <c r="F39" s="77" t="s">
        <v>662</v>
      </c>
      <c r="G39" s="78"/>
      <c r="H39" s="343"/>
      <c r="I39" s="344"/>
      <c r="J39" s="345"/>
      <c r="K39" s="87"/>
      <c r="L39" s="87"/>
      <c r="M39" s="87"/>
      <c r="N39" s="87"/>
      <c r="O39" s="87"/>
      <c r="P39" s="87"/>
    </row>
    <row r="40" spans="2:16" ht="12.75">
      <c r="B40" s="76"/>
      <c r="C40" s="63"/>
      <c r="D40" s="63"/>
      <c r="E40" s="63"/>
      <c r="F40" s="77" t="s">
        <v>663</v>
      </c>
      <c r="G40" s="78"/>
      <c r="H40" s="343"/>
      <c r="I40" s="344"/>
      <c r="J40" s="345"/>
      <c r="K40" s="87"/>
      <c r="L40" s="87"/>
      <c r="M40" s="87"/>
      <c r="N40" s="87"/>
      <c r="O40" s="87"/>
      <c r="P40" s="87"/>
    </row>
    <row r="41" spans="2:16" ht="12.75">
      <c r="B41" s="76"/>
      <c r="C41" s="70"/>
      <c r="D41" s="70"/>
      <c r="E41" s="70"/>
      <c r="F41" s="77" t="s">
        <v>664</v>
      </c>
      <c r="G41" s="78"/>
      <c r="H41" s="343"/>
      <c r="I41" s="344"/>
      <c r="J41" s="345"/>
      <c r="K41" s="87"/>
      <c r="L41" s="87"/>
      <c r="M41" s="87"/>
      <c r="N41" s="87"/>
      <c r="O41" s="87"/>
      <c r="P41" s="87"/>
    </row>
    <row r="42" spans="2:16" ht="12.75">
      <c r="B42" s="76"/>
      <c r="C42" s="70"/>
      <c r="D42" s="70"/>
      <c r="E42" s="70"/>
      <c r="F42" s="77" t="s">
        <v>665</v>
      </c>
      <c r="G42" s="78"/>
      <c r="H42" s="343" t="s">
        <v>706</v>
      </c>
      <c r="I42" s="344"/>
      <c r="J42" s="345"/>
      <c r="K42" s="87"/>
      <c r="L42" s="87"/>
      <c r="M42" s="87"/>
      <c r="N42" s="87"/>
      <c r="O42" s="87"/>
      <c r="P42" s="87"/>
    </row>
    <row r="43" spans="2:16" ht="12.75">
      <c r="B43" s="76"/>
      <c r="C43" s="70"/>
      <c r="D43" s="70"/>
      <c r="E43" s="70"/>
      <c r="F43" s="77" t="s">
        <v>315</v>
      </c>
      <c r="G43" s="78"/>
      <c r="H43" s="343"/>
      <c r="I43" s="344"/>
      <c r="J43" s="345"/>
      <c r="K43" s="87"/>
      <c r="L43" s="87"/>
      <c r="M43" s="87"/>
      <c r="N43" s="87"/>
      <c r="O43" s="87"/>
      <c r="P43" s="87"/>
    </row>
    <row r="44" spans="2:16" ht="12.75">
      <c r="B44" s="76"/>
      <c r="C44" s="70"/>
      <c r="D44" s="70"/>
      <c r="E44" s="70"/>
      <c r="F44" s="77" t="s">
        <v>688</v>
      </c>
      <c r="G44" s="78"/>
      <c r="H44" s="343"/>
      <c r="I44" s="344"/>
      <c r="J44" s="345"/>
      <c r="K44" s="87"/>
      <c r="L44" s="87"/>
      <c r="M44" s="87"/>
      <c r="N44" s="87"/>
      <c r="O44" s="87"/>
      <c r="P44" s="87"/>
    </row>
    <row r="45" spans="2:16" ht="12.75">
      <c r="B45" s="76"/>
      <c r="F45" s="77"/>
      <c r="G45" s="78"/>
      <c r="H45" s="75"/>
      <c r="I45" s="75"/>
      <c r="J45" s="75"/>
      <c r="K45" s="87"/>
      <c r="L45" s="87"/>
      <c r="M45" s="87"/>
      <c r="N45" s="87"/>
      <c r="O45" s="87"/>
      <c r="P45" s="87"/>
    </row>
    <row r="46" spans="2:16" ht="12.75">
      <c r="B46" s="7" t="s">
        <v>489</v>
      </c>
      <c r="C46" s="366" t="s">
        <v>177</v>
      </c>
      <c r="D46" s="366"/>
      <c r="E46" s="366"/>
      <c r="F46" s="366"/>
      <c r="G46" s="366"/>
      <c r="H46" s="366"/>
      <c r="I46" s="366"/>
      <c r="J46" s="366"/>
      <c r="K46" s="87"/>
      <c r="L46" s="87"/>
      <c r="M46" s="87"/>
      <c r="N46" s="87"/>
      <c r="O46" s="87"/>
      <c r="P46" s="87"/>
    </row>
    <row r="47" spans="2:16" ht="26.25" customHeight="1">
      <c r="B47" s="70"/>
      <c r="C47" s="349" t="s">
        <v>298</v>
      </c>
      <c r="D47" s="349"/>
      <c r="E47" s="349"/>
      <c r="F47" s="349"/>
      <c r="G47" s="349"/>
      <c r="H47" s="349"/>
      <c r="I47" s="349"/>
      <c r="J47" s="349"/>
      <c r="K47" s="87"/>
      <c r="L47" s="87"/>
      <c r="M47" s="87"/>
      <c r="N47" s="87"/>
      <c r="O47" s="87"/>
      <c r="P47" s="87"/>
    </row>
    <row r="48" spans="2:16" ht="12.75">
      <c r="B48" s="70"/>
      <c r="D48" s="70"/>
      <c r="F48" s="7" t="s">
        <v>491</v>
      </c>
      <c r="H48" s="343" t="s">
        <v>706</v>
      </c>
      <c r="I48" s="344"/>
      <c r="J48" s="345"/>
      <c r="K48" s="87"/>
      <c r="L48" s="87"/>
      <c r="M48" s="87"/>
      <c r="N48" s="87"/>
      <c r="O48" s="87"/>
      <c r="P48" s="87"/>
    </row>
    <row r="49" spans="2:16" ht="12.75">
      <c r="B49" s="70"/>
      <c r="D49" s="70"/>
      <c r="F49" s="7" t="s">
        <v>492</v>
      </c>
      <c r="H49" s="343"/>
      <c r="I49" s="344"/>
      <c r="J49" s="345"/>
      <c r="K49" s="87"/>
      <c r="L49" s="87"/>
      <c r="M49" s="87"/>
      <c r="N49" s="87"/>
      <c r="O49" s="87"/>
      <c r="P49" s="87"/>
    </row>
    <row r="50" spans="2:16" ht="12.75">
      <c r="B50" s="70"/>
      <c r="D50" s="70"/>
      <c r="F50" s="7" t="s">
        <v>493</v>
      </c>
      <c r="H50" s="343"/>
      <c r="I50" s="344"/>
      <c r="J50" s="345"/>
      <c r="K50" s="87"/>
      <c r="L50" s="87"/>
      <c r="M50" s="87"/>
      <c r="N50" s="87"/>
      <c r="O50" s="87"/>
      <c r="P50" s="87"/>
    </row>
    <row r="51" spans="2:16" ht="12.75">
      <c r="B51" s="70"/>
      <c r="D51" s="70"/>
      <c r="E51" s="70"/>
      <c r="F51" s="69" t="s">
        <v>666</v>
      </c>
      <c r="H51" s="343"/>
      <c r="I51" s="344"/>
      <c r="J51" s="345"/>
      <c r="K51" s="87"/>
      <c r="L51" s="87"/>
      <c r="M51" s="87"/>
      <c r="N51" s="87"/>
      <c r="O51" s="87"/>
      <c r="P51" s="87"/>
    </row>
    <row r="52" spans="2:16" ht="12.75">
      <c r="B52" s="70"/>
      <c r="D52" s="70"/>
      <c r="E52" s="70"/>
      <c r="F52" s="69" t="s">
        <v>667</v>
      </c>
      <c r="G52" s="70"/>
      <c r="K52" s="87"/>
      <c r="L52" s="87"/>
      <c r="M52" s="87"/>
      <c r="N52" s="87"/>
      <c r="O52" s="87"/>
      <c r="P52" s="87"/>
    </row>
    <row r="53" spans="1:16" ht="12.75">
      <c r="A53" s="73"/>
      <c r="B53" s="2"/>
      <c r="D53" s="80"/>
      <c r="E53" s="80"/>
      <c r="F53" s="71"/>
      <c r="G53" s="73"/>
      <c r="H53" s="343"/>
      <c r="I53" s="344"/>
      <c r="J53" s="345"/>
      <c r="K53" s="87"/>
      <c r="L53" s="87"/>
      <c r="M53" s="87"/>
      <c r="N53" s="87"/>
      <c r="O53" s="87"/>
      <c r="P53" s="87"/>
    </row>
    <row r="54" spans="2:16" ht="12.75">
      <c r="B54" s="70"/>
      <c r="D54" s="70"/>
      <c r="E54" s="70"/>
      <c r="F54" s="69" t="s">
        <v>668</v>
      </c>
      <c r="H54" s="343"/>
      <c r="I54" s="344"/>
      <c r="J54" s="345"/>
      <c r="K54" s="87"/>
      <c r="L54" s="87"/>
      <c r="M54" s="87"/>
      <c r="N54" s="87"/>
      <c r="O54" s="87"/>
      <c r="P54" s="87"/>
    </row>
    <row r="55" spans="2:16" ht="12.75">
      <c r="B55" s="1"/>
      <c r="D55" s="70"/>
      <c r="E55" s="70"/>
      <c r="F55" s="69" t="s">
        <v>669</v>
      </c>
      <c r="H55" s="343"/>
      <c r="I55" s="344"/>
      <c r="J55" s="345"/>
      <c r="K55" s="87"/>
      <c r="L55" s="87"/>
      <c r="M55" s="87"/>
      <c r="N55" s="87"/>
      <c r="O55" s="87"/>
      <c r="P55" s="87"/>
    </row>
    <row r="56" spans="2:16" ht="12.75">
      <c r="B56" s="76"/>
      <c r="F56" s="77"/>
      <c r="G56" s="78"/>
      <c r="H56" s="75"/>
      <c r="I56" s="75"/>
      <c r="J56" s="75"/>
      <c r="K56" s="87"/>
      <c r="L56" s="87"/>
      <c r="M56" s="87"/>
      <c r="N56" s="87"/>
      <c r="O56" s="87"/>
      <c r="P56" s="87"/>
    </row>
    <row r="57" spans="1:16" ht="12.75">
      <c r="A57" s="73"/>
      <c r="B57" s="69" t="s">
        <v>490</v>
      </c>
      <c r="C57" s="69" t="s">
        <v>55</v>
      </c>
      <c r="K57" s="87"/>
      <c r="L57" s="87"/>
      <c r="M57" s="87"/>
      <c r="N57" s="87"/>
      <c r="O57" s="87"/>
      <c r="P57" s="87"/>
    </row>
    <row r="58" spans="1:16" ht="27" customHeight="1">
      <c r="A58" s="82"/>
      <c r="B58" s="83"/>
      <c r="C58" s="346" t="s">
        <v>144</v>
      </c>
      <c r="D58" s="346"/>
      <c r="E58" s="346"/>
      <c r="F58" s="346"/>
      <c r="G58" s="346"/>
      <c r="H58" s="346"/>
      <c r="I58" s="346"/>
      <c r="J58" s="346"/>
      <c r="K58" s="87"/>
      <c r="L58" s="87"/>
      <c r="M58" s="87"/>
      <c r="N58" s="87"/>
      <c r="O58" s="87"/>
      <c r="P58" s="87"/>
    </row>
    <row r="59" spans="1:16" ht="12.75">
      <c r="A59" s="73"/>
      <c r="B59" s="84"/>
      <c r="F59" s="69" t="s">
        <v>491</v>
      </c>
      <c r="G59" s="12"/>
      <c r="H59" s="343" t="s">
        <v>706</v>
      </c>
      <c r="I59" s="344"/>
      <c r="J59" s="345"/>
      <c r="K59" s="87"/>
      <c r="L59" s="87"/>
      <c r="M59" s="87"/>
      <c r="N59" s="87"/>
      <c r="O59" s="87"/>
      <c r="P59" s="87"/>
    </row>
    <row r="60" spans="1:16" ht="12.75">
      <c r="A60" s="73"/>
      <c r="B60" s="84"/>
      <c r="C60" s="69"/>
      <c r="D60" s="70"/>
      <c r="F60" s="69" t="s">
        <v>492</v>
      </c>
      <c r="G60" s="12"/>
      <c r="H60" s="343"/>
      <c r="I60" s="344"/>
      <c r="J60" s="345"/>
      <c r="K60" s="87"/>
      <c r="L60" s="87"/>
      <c r="M60" s="87"/>
      <c r="N60" s="87"/>
      <c r="O60" s="87"/>
      <c r="P60" s="87"/>
    </row>
    <row r="61" spans="1:16" ht="12.75">
      <c r="A61" s="73"/>
      <c r="B61" s="84"/>
      <c r="C61" s="69"/>
      <c r="D61" s="70"/>
      <c r="F61" s="69" t="s">
        <v>493</v>
      </c>
      <c r="G61" s="12"/>
      <c r="H61" s="343"/>
      <c r="I61" s="344"/>
      <c r="J61" s="345"/>
      <c r="K61" s="87"/>
      <c r="L61" s="87"/>
      <c r="M61" s="87"/>
      <c r="N61" s="87"/>
      <c r="O61" s="87"/>
      <c r="P61" s="87"/>
    </row>
    <row r="62" spans="1:16" ht="12.75">
      <c r="A62" s="73"/>
      <c r="B62" s="85"/>
      <c r="D62" s="70"/>
      <c r="F62" s="69" t="s">
        <v>669</v>
      </c>
      <c r="G62" s="12"/>
      <c r="H62" s="343"/>
      <c r="I62" s="344"/>
      <c r="J62" s="345"/>
      <c r="K62" s="87"/>
      <c r="L62" s="87"/>
      <c r="M62" s="87"/>
      <c r="N62" s="87"/>
      <c r="O62" s="87"/>
      <c r="P62" s="87"/>
    </row>
    <row r="63" spans="2:16" ht="12.75">
      <c r="B63" s="70"/>
      <c r="D63" s="70"/>
      <c r="E63" s="70"/>
      <c r="F63" s="69" t="s">
        <v>668</v>
      </c>
      <c r="H63" s="343"/>
      <c r="I63" s="344"/>
      <c r="J63" s="345"/>
      <c r="K63" s="87"/>
      <c r="L63" s="87"/>
      <c r="M63" s="87"/>
      <c r="N63" s="87"/>
      <c r="O63" s="87"/>
      <c r="P63" s="87"/>
    </row>
    <row r="64" spans="1:16" ht="12.75">
      <c r="A64" s="73"/>
      <c r="B64" s="84"/>
      <c r="F64" s="86" t="s">
        <v>494</v>
      </c>
      <c r="G64" s="86"/>
      <c r="H64" s="343"/>
      <c r="I64" s="344"/>
      <c r="J64" s="345"/>
      <c r="K64" s="87"/>
      <c r="L64" s="87"/>
      <c r="M64" s="87"/>
      <c r="N64" s="87"/>
      <c r="O64" s="87"/>
      <c r="P64" s="87"/>
    </row>
    <row r="65" spans="1:16" ht="12.75">
      <c r="A65" s="73"/>
      <c r="B65" s="3"/>
      <c r="F65" s="86" t="s">
        <v>495</v>
      </c>
      <c r="G65" s="86"/>
      <c r="H65" s="343"/>
      <c r="I65" s="344"/>
      <c r="J65" s="345"/>
      <c r="K65" s="87"/>
      <c r="L65" s="87"/>
      <c r="M65" s="87"/>
      <c r="N65" s="87"/>
      <c r="O65" s="87"/>
      <c r="P65" s="87"/>
    </row>
    <row r="66" spans="1:16" ht="12.75">
      <c r="A66" s="73"/>
      <c r="B66" s="3"/>
      <c r="F66" s="86" t="s">
        <v>496</v>
      </c>
      <c r="G66" s="86"/>
      <c r="H66" s="343"/>
      <c r="I66" s="344"/>
      <c r="J66" s="345"/>
      <c r="K66" s="87"/>
      <c r="L66" s="87"/>
      <c r="M66" s="87"/>
      <c r="N66" s="87"/>
      <c r="O66" s="87"/>
      <c r="P66" s="87"/>
    </row>
    <row r="67" spans="1:16" ht="12.75">
      <c r="A67" s="73"/>
      <c r="B67" s="3"/>
      <c r="F67" s="86" t="s">
        <v>497</v>
      </c>
      <c r="G67" s="86"/>
      <c r="H67" s="343"/>
      <c r="I67" s="344"/>
      <c r="J67" s="345"/>
      <c r="K67" s="87"/>
      <c r="L67" s="87"/>
      <c r="M67" s="87"/>
      <c r="N67" s="87"/>
      <c r="O67" s="87"/>
      <c r="P67" s="87"/>
    </row>
    <row r="68" spans="1:16" ht="12.75">
      <c r="A68" s="73"/>
      <c r="B68" s="3"/>
      <c r="F68" s="86" t="s">
        <v>498</v>
      </c>
      <c r="G68" s="86"/>
      <c r="H68" s="343"/>
      <c r="I68" s="344"/>
      <c r="J68" s="345"/>
      <c r="K68" s="87"/>
      <c r="L68" s="87"/>
      <c r="M68" s="87"/>
      <c r="N68" s="87"/>
      <c r="O68" s="87"/>
      <c r="P68" s="87"/>
    </row>
    <row r="69" spans="1:16" ht="12.75">
      <c r="A69" s="73"/>
      <c r="B69" s="3"/>
      <c r="F69" s="86" t="s">
        <v>499</v>
      </c>
      <c r="G69" s="86"/>
      <c r="H69" s="343" t="s">
        <v>706</v>
      </c>
      <c r="I69" s="344"/>
      <c r="J69" s="345"/>
      <c r="K69" s="87"/>
      <c r="L69" s="87"/>
      <c r="M69" s="87"/>
      <c r="N69" s="87"/>
      <c r="O69" s="87"/>
      <c r="P69" s="87"/>
    </row>
    <row r="70" spans="2:16" s="73" customFormat="1" ht="12.75">
      <c r="B70" s="126"/>
      <c r="F70" s="127"/>
      <c r="G70" s="127"/>
      <c r="H70" s="132"/>
      <c r="I70" s="132"/>
      <c r="J70" s="132"/>
      <c r="K70" s="153"/>
      <c r="L70" s="153"/>
      <c r="M70" s="153"/>
      <c r="N70" s="153"/>
      <c r="O70" s="153"/>
      <c r="P70" s="153"/>
    </row>
    <row r="71" spans="2:16" ht="15.75">
      <c r="B71" s="68">
        <v>3</v>
      </c>
      <c r="C71" s="62" t="s">
        <v>302</v>
      </c>
      <c r="D71" s="62"/>
      <c r="E71" s="62"/>
      <c r="F71" s="62"/>
      <c r="G71" s="62"/>
      <c r="H71" s="62"/>
      <c r="I71" s="62"/>
      <c r="J71" s="62"/>
      <c r="K71" s="87"/>
      <c r="L71" s="87"/>
      <c r="M71" s="87"/>
      <c r="N71" s="87"/>
      <c r="O71" s="87"/>
      <c r="P71" s="87"/>
    </row>
    <row r="73" spans="2:16" ht="12.75">
      <c r="B73" s="14" t="s">
        <v>689</v>
      </c>
      <c r="C73" s="133" t="s">
        <v>180</v>
      </c>
      <c r="D73" s="14"/>
      <c r="E73" s="14"/>
      <c r="F73" s="77"/>
      <c r="G73" s="78"/>
      <c r="H73" s="75"/>
      <c r="I73" s="75"/>
      <c r="J73" s="75"/>
      <c r="K73" s="87"/>
      <c r="L73" s="87"/>
      <c r="M73" s="87"/>
      <c r="N73" s="87"/>
      <c r="O73" s="87"/>
      <c r="P73" s="87"/>
    </row>
    <row r="74" spans="1:16" ht="12.75">
      <c r="A74" s="73"/>
      <c r="B74" s="84"/>
      <c r="C74" s="69"/>
      <c r="D74" s="70"/>
      <c r="F74" s="69" t="s">
        <v>304</v>
      </c>
      <c r="G74" s="12"/>
      <c r="H74" s="343"/>
      <c r="I74" s="344"/>
      <c r="J74" s="345"/>
      <c r="K74" s="87"/>
      <c r="L74" s="87"/>
      <c r="M74" s="87"/>
      <c r="N74" s="87"/>
      <c r="O74" s="87"/>
      <c r="P74" s="87"/>
    </row>
    <row r="75" spans="1:16" ht="12.75">
      <c r="A75" s="73"/>
      <c r="B75" s="84"/>
      <c r="F75" s="86" t="s">
        <v>494</v>
      </c>
      <c r="G75" s="86"/>
      <c r="H75" s="343"/>
      <c r="I75" s="344"/>
      <c r="J75" s="345"/>
      <c r="K75" s="87"/>
      <c r="L75" s="87"/>
      <c r="M75" s="87"/>
      <c r="N75" s="87"/>
      <c r="O75" s="87"/>
      <c r="P75" s="87"/>
    </row>
    <row r="76" spans="1:16" ht="12.75">
      <c r="A76" s="73"/>
      <c r="B76" s="3"/>
      <c r="F76" s="86" t="s">
        <v>495</v>
      </c>
      <c r="G76" s="86"/>
      <c r="H76" s="343"/>
      <c r="I76" s="344"/>
      <c r="J76" s="345"/>
      <c r="K76" s="87"/>
      <c r="L76" s="87"/>
      <c r="M76" s="87"/>
      <c r="N76" s="87"/>
      <c r="O76" s="87"/>
      <c r="P76" s="87"/>
    </row>
    <row r="77" spans="1:16" ht="12.75">
      <c r="A77" s="73"/>
      <c r="B77" s="3"/>
      <c r="F77" s="86" t="s">
        <v>496</v>
      </c>
      <c r="G77" s="86"/>
      <c r="H77" s="343"/>
      <c r="I77" s="344"/>
      <c r="J77" s="345"/>
      <c r="K77" s="87"/>
      <c r="L77" s="87"/>
      <c r="M77" s="87"/>
      <c r="N77" s="87"/>
      <c r="O77" s="87"/>
      <c r="P77" s="87"/>
    </row>
    <row r="78" spans="1:16" ht="12.75">
      <c r="A78" s="73"/>
      <c r="B78" s="3"/>
      <c r="F78" s="86" t="s">
        <v>497</v>
      </c>
      <c r="G78" s="86"/>
      <c r="H78" s="343"/>
      <c r="I78" s="344"/>
      <c r="J78" s="345"/>
      <c r="K78" s="87"/>
      <c r="L78" s="87"/>
      <c r="M78" s="87"/>
      <c r="N78" s="87"/>
      <c r="O78" s="87"/>
      <c r="P78" s="87"/>
    </row>
    <row r="79" spans="1:16" ht="12.75">
      <c r="A79" s="73"/>
      <c r="B79" s="3"/>
      <c r="F79" s="86" t="s">
        <v>498</v>
      </c>
      <c r="G79" s="86"/>
      <c r="H79" s="343"/>
      <c r="I79" s="344"/>
      <c r="J79" s="345"/>
      <c r="K79" s="87"/>
      <c r="L79" s="87"/>
      <c r="M79" s="87"/>
      <c r="N79" s="87"/>
      <c r="O79" s="87"/>
      <c r="P79" s="87"/>
    </row>
    <row r="80" spans="1:16" ht="12.75">
      <c r="A80" s="73"/>
      <c r="B80" s="3"/>
      <c r="F80" s="86" t="s">
        <v>499</v>
      </c>
      <c r="G80" s="86"/>
      <c r="H80" s="343" t="s">
        <v>706</v>
      </c>
      <c r="I80" s="344"/>
      <c r="J80" s="345"/>
      <c r="K80" s="87"/>
      <c r="L80" s="87"/>
      <c r="M80" s="87"/>
      <c r="N80" s="87"/>
      <c r="O80" s="87"/>
      <c r="P80" s="87"/>
    </row>
    <row r="81" spans="2:16" ht="12.75">
      <c r="B81" s="133"/>
      <c r="C81" s="14"/>
      <c r="D81" s="14"/>
      <c r="E81" s="14"/>
      <c r="F81" s="77"/>
      <c r="G81" s="78"/>
      <c r="H81" s="81"/>
      <c r="I81" s="81"/>
      <c r="J81" s="81"/>
      <c r="K81" s="87"/>
      <c r="L81" s="87"/>
      <c r="M81" s="87"/>
      <c r="N81" s="87"/>
      <c r="O81" s="87"/>
      <c r="P81" s="87"/>
    </row>
    <row r="82" spans="2:16" ht="12.75">
      <c r="B82" s="14" t="s">
        <v>693</v>
      </c>
      <c r="C82" s="14" t="s">
        <v>307</v>
      </c>
      <c r="D82" s="14"/>
      <c r="E82" s="14"/>
      <c r="F82" s="77"/>
      <c r="G82" s="78"/>
      <c r="H82" s="81"/>
      <c r="I82" s="81"/>
      <c r="J82" s="81"/>
      <c r="K82" s="87"/>
      <c r="L82" s="87"/>
      <c r="M82" s="87"/>
      <c r="N82" s="87"/>
      <c r="O82" s="87"/>
      <c r="P82" s="87"/>
    </row>
    <row r="83" spans="2:16" ht="24" customHeight="1">
      <c r="B83" s="3"/>
      <c r="C83" s="346" t="s">
        <v>306</v>
      </c>
      <c r="D83" s="346"/>
      <c r="E83" s="346"/>
      <c r="F83" s="346"/>
      <c r="G83" s="346"/>
      <c r="H83" s="346"/>
      <c r="I83" s="346"/>
      <c r="J83" s="346"/>
      <c r="K83" s="87"/>
      <c r="L83" s="87"/>
      <c r="M83" s="87"/>
      <c r="N83" s="87"/>
      <c r="O83" s="87"/>
      <c r="P83" s="87"/>
    </row>
    <row r="84" spans="1:16" ht="12.75">
      <c r="A84" s="73"/>
      <c r="F84" s="69" t="s">
        <v>491</v>
      </c>
      <c r="G84" s="12"/>
      <c r="H84" s="343" t="s">
        <v>706</v>
      </c>
      <c r="I84" s="344"/>
      <c r="J84" s="345"/>
      <c r="K84" s="87"/>
      <c r="L84" s="87"/>
      <c r="M84" s="87"/>
      <c r="N84" s="87"/>
      <c r="O84" s="87"/>
      <c r="P84" s="87"/>
    </row>
    <row r="85" spans="1:16" ht="12.75">
      <c r="A85" s="73"/>
      <c r="F85" s="69" t="s">
        <v>492</v>
      </c>
      <c r="G85" s="12"/>
      <c r="H85" s="343"/>
      <c r="I85" s="344"/>
      <c r="J85" s="345"/>
      <c r="K85" s="87"/>
      <c r="L85" s="87"/>
      <c r="M85" s="87"/>
      <c r="N85" s="87"/>
      <c r="O85" s="87"/>
      <c r="P85" s="87"/>
    </row>
    <row r="86" spans="1:16" ht="12.75">
      <c r="A86" s="73"/>
      <c r="B86" s="3"/>
      <c r="F86" s="69" t="s">
        <v>493</v>
      </c>
      <c r="G86" s="12"/>
      <c r="H86" s="343"/>
      <c r="I86" s="344"/>
      <c r="J86" s="345"/>
      <c r="K86" s="87"/>
      <c r="L86" s="87"/>
      <c r="M86" s="87"/>
      <c r="N86" s="87"/>
      <c r="O86" s="87"/>
      <c r="P86" s="87"/>
    </row>
    <row r="87" spans="1:16" ht="12.75">
      <c r="A87" s="73"/>
      <c r="B87" s="85"/>
      <c r="D87" s="70"/>
      <c r="F87" s="69" t="s">
        <v>669</v>
      </c>
      <c r="G87" s="12"/>
      <c r="H87" s="343"/>
      <c r="I87" s="344"/>
      <c r="J87" s="345"/>
      <c r="K87" s="87"/>
      <c r="L87" s="87"/>
      <c r="M87" s="87"/>
      <c r="N87" s="87"/>
      <c r="O87" s="87"/>
      <c r="P87" s="87"/>
    </row>
    <row r="88" spans="1:16" ht="12.75">
      <c r="A88" s="73"/>
      <c r="B88" s="85"/>
      <c r="D88" s="70"/>
      <c r="F88" s="69" t="s">
        <v>668</v>
      </c>
      <c r="G88" s="12"/>
      <c r="H88" s="343"/>
      <c r="I88" s="344"/>
      <c r="J88" s="345"/>
      <c r="K88" s="87"/>
      <c r="L88" s="87"/>
      <c r="M88" s="87"/>
      <c r="N88" s="87"/>
      <c r="O88" s="87"/>
      <c r="P88" s="87"/>
    </row>
    <row r="89" spans="2:16" ht="12.75">
      <c r="B89" s="133"/>
      <c r="C89" s="14"/>
      <c r="D89" s="14"/>
      <c r="E89" s="14"/>
      <c r="F89" s="77"/>
      <c r="G89" s="78"/>
      <c r="H89" s="81"/>
      <c r="I89" s="81"/>
      <c r="J89" s="81"/>
      <c r="K89" s="87"/>
      <c r="L89" s="87"/>
      <c r="M89" s="87"/>
      <c r="N89" s="87"/>
      <c r="O89" s="87"/>
      <c r="P89" s="87"/>
    </row>
    <row r="90" spans="2:16" ht="12.75">
      <c r="B90" s="14" t="s">
        <v>702</v>
      </c>
      <c r="C90" s="14" t="s">
        <v>311</v>
      </c>
      <c r="D90" s="14"/>
      <c r="E90" s="14"/>
      <c r="F90" s="77"/>
      <c r="G90" s="78"/>
      <c r="H90" s="81"/>
      <c r="I90" s="81"/>
      <c r="J90" s="81"/>
      <c r="K90" s="87"/>
      <c r="L90" s="87"/>
      <c r="M90" s="87"/>
      <c r="N90" s="87"/>
      <c r="O90" s="87"/>
      <c r="P90" s="87"/>
    </row>
    <row r="91" spans="1:16" ht="12.75">
      <c r="A91" s="73"/>
      <c r="B91" s="85"/>
      <c r="C91" s="14" t="s">
        <v>309</v>
      </c>
      <c r="D91" s="70"/>
      <c r="F91" s="69"/>
      <c r="G91" s="12"/>
      <c r="H91" s="343" t="s">
        <v>706</v>
      </c>
      <c r="I91" s="344"/>
      <c r="J91" s="345"/>
      <c r="K91" s="87"/>
      <c r="L91" s="87"/>
      <c r="M91" s="87"/>
      <c r="N91" s="87"/>
      <c r="O91" s="87"/>
      <c r="P91" s="87"/>
    </row>
    <row r="92" spans="1:16" ht="12.75">
      <c r="A92" s="73"/>
      <c r="B92" s="85"/>
      <c r="C92" s="14" t="s">
        <v>308</v>
      </c>
      <c r="D92" s="70"/>
      <c r="F92" s="69"/>
      <c r="G92" s="12"/>
      <c r="H92" s="343"/>
      <c r="I92" s="344"/>
      <c r="J92" s="345"/>
      <c r="K92" s="87"/>
      <c r="L92" s="87"/>
      <c r="M92" s="87"/>
      <c r="N92" s="87"/>
      <c r="O92" s="87"/>
      <c r="P92" s="87"/>
    </row>
    <row r="93" spans="2:16" ht="24" customHeight="1">
      <c r="B93" s="3"/>
      <c r="C93" s="346" t="s">
        <v>310</v>
      </c>
      <c r="D93" s="346"/>
      <c r="E93" s="346"/>
      <c r="F93" s="346"/>
      <c r="G93" s="346"/>
      <c r="H93" s="346"/>
      <c r="I93" s="346"/>
      <c r="J93" s="346"/>
      <c r="K93" s="87"/>
      <c r="L93" s="87"/>
      <c r="M93" s="87"/>
      <c r="N93" s="87"/>
      <c r="O93" s="87"/>
      <c r="P93" s="87"/>
    </row>
    <row r="94" spans="2:16" ht="12.75">
      <c r="B94" s="133"/>
      <c r="C94" s="14"/>
      <c r="D94" s="14"/>
      <c r="E94" s="14"/>
      <c r="F94" s="77"/>
      <c r="G94" s="78"/>
      <c r="H94" s="81"/>
      <c r="I94" s="81"/>
      <c r="J94" s="81"/>
      <c r="K94" s="87"/>
      <c r="L94" s="87"/>
      <c r="M94" s="87"/>
      <c r="N94" s="87"/>
      <c r="O94" s="87"/>
      <c r="P94" s="87"/>
    </row>
    <row r="95" spans="1:10" ht="12.75">
      <c r="A95" s="73"/>
      <c r="B95" s="3"/>
      <c r="C95" s="69"/>
      <c r="D95" s="70"/>
      <c r="E95" s="70"/>
      <c r="F95" s="87"/>
      <c r="G95" s="87"/>
      <c r="H95" s="81"/>
      <c r="I95" s="81"/>
      <c r="J95" s="81"/>
    </row>
    <row r="96" spans="2:10" ht="12.75">
      <c r="B96" s="73"/>
      <c r="C96" s="359" t="s">
        <v>206</v>
      </c>
      <c r="D96" s="359"/>
      <c r="E96" s="359"/>
      <c r="F96" s="359"/>
      <c r="G96" s="359"/>
      <c r="H96" s="340"/>
      <c r="I96" s="340"/>
      <c r="J96" s="73"/>
    </row>
    <row r="104" ht="15.75">
      <c r="A104" s="88"/>
    </row>
  </sheetData>
  <sheetProtection formatRows="0" insertRows="0"/>
  <mergeCells count="77">
    <mergeCell ref="H63:J63"/>
    <mergeCell ref="H60:J60"/>
    <mergeCell ref="C26:G26"/>
    <mergeCell ref="C28:G28"/>
    <mergeCell ref="H61:J61"/>
    <mergeCell ref="C46:J46"/>
    <mergeCell ref="H39:J39"/>
    <mergeCell ref="H40:J40"/>
    <mergeCell ref="H41:J41"/>
    <mergeCell ref="H42:J42"/>
    <mergeCell ref="C25:J25"/>
    <mergeCell ref="H26:J26"/>
    <mergeCell ref="C29:J29"/>
    <mergeCell ref="H34:J34"/>
    <mergeCell ref="H23:J23"/>
    <mergeCell ref="H28:J28"/>
    <mergeCell ref="H80:J80"/>
    <mergeCell ref="H91:J91"/>
    <mergeCell ref="H59:J59"/>
    <mergeCell ref="H68:J68"/>
    <mergeCell ref="C30:J30"/>
    <mergeCell ref="H31:J31"/>
    <mergeCell ref="H74:J74"/>
    <mergeCell ref="H75:J75"/>
    <mergeCell ref="H14:J14"/>
    <mergeCell ref="C14:G14"/>
    <mergeCell ref="C96:I96"/>
    <mergeCell ref="C19:J19"/>
    <mergeCell ref="C20:G21"/>
    <mergeCell ref="H20:J20"/>
    <mergeCell ref="C22:J22"/>
    <mergeCell ref="C36:J36"/>
    <mergeCell ref="H33:J33"/>
    <mergeCell ref="C23:G23"/>
    <mergeCell ref="B2:J2"/>
    <mergeCell ref="H17:J17"/>
    <mergeCell ref="C17:G17"/>
    <mergeCell ref="C16:J16"/>
    <mergeCell ref="H11:J11"/>
    <mergeCell ref="C12:J12"/>
    <mergeCell ref="C13:J13"/>
    <mergeCell ref="C11:F11"/>
    <mergeCell ref="C6:G6"/>
    <mergeCell ref="H6:J6"/>
    <mergeCell ref="H55:J55"/>
    <mergeCell ref="H48:J48"/>
    <mergeCell ref="H49:J49"/>
    <mergeCell ref="H38:J38"/>
    <mergeCell ref="H50:J50"/>
    <mergeCell ref="H69:J69"/>
    <mergeCell ref="H62:J62"/>
    <mergeCell ref="H32:J32"/>
    <mergeCell ref="H65:J65"/>
    <mergeCell ref="H37:J37"/>
    <mergeCell ref="C58:J58"/>
    <mergeCell ref="C47:J47"/>
    <mergeCell ref="H54:J54"/>
    <mergeCell ref="H53:J53"/>
    <mergeCell ref="H86:J86"/>
    <mergeCell ref="H92:J92"/>
    <mergeCell ref="H64:J64"/>
    <mergeCell ref="C83:J83"/>
    <mergeCell ref="H79:J79"/>
    <mergeCell ref="H78:J78"/>
    <mergeCell ref="H76:J76"/>
    <mergeCell ref="H77:J77"/>
    <mergeCell ref="H66:J66"/>
    <mergeCell ref="H51:J51"/>
    <mergeCell ref="H67:J67"/>
    <mergeCell ref="C93:J93"/>
    <mergeCell ref="C7:J7"/>
    <mergeCell ref="H43:J43"/>
    <mergeCell ref="H87:J87"/>
    <mergeCell ref="H88:J88"/>
    <mergeCell ref="H84:J84"/>
    <mergeCell ref="H85:J85"/>
    <mergeCell ref="H44:J44"/>
  </mergeCells>
  <conditionalFormatting sqref="C22">
    <cfRule type="expression" priority="1" dxfId="1" stopIfTrue="1">
      <formula>IF(H20="",0,IF(H20="n/a",0,1))</formula>
    </cfRule>
  </conditionalFormatting>
  <conditionalFormatting sqref="C23">
    <cfRule type="expression" priority="2" dxfId="1" stopIfTrue="1">
      <formula>IF(H20="",0,IF(H20="n/a",0,1))</formula>
    </cfRule>
  </conditionalFormatting>
  <conditionalFormatting sqref="H23:J23">
    <cfRule type="expression" priority="3" dxfId="12" stopIfTrue="1">
      <formula>IF($H$20="",0,IF($H$20="n/a",0,1))</formula>
    </cfRule>
  </conditionalFormatting>
  <dataValidations count="6">
    <dataValidation type="list" allowBlank="1" showInputMessage="1" showErrorMessage="1" sqref="H69:J69 H80:J80 H42:J42">
      <formula1>worldcountries</formula1>
    </dataValidation>
    <dataValidation type="list" allowBlank="1" showInputMessage="1" showErrorMessage="1" sqref="H91:J91 H26:J26">
      <formula1>memberstates</formula1>
    </dataValidation>
    <dataValidation type="list" allowBlank="1" showInputMessage="1" showErrorMessage="1" sqref="H84:J84 H59:J59 H48">
      <formula1>Title</formula1>
    </dataValidation>
    <dataValidation type="list" allowBlank="1" showInputMessage="1" showErrorMessage="1" sqref="H32:J32 H34:J34">
      <formula1>aviationauthorities</formula1>
    </dataValidation>
    <dataValidation type="list" allowBlank="1" showInputMessage="1" showErrorMessage="1" sqref="H28:J28">
      <formula1>CompetentAuthorities</formula1>
    </dataValidation>
    <dataValidation type="list" allowBlank="1" showInputMessage="1" showErrorMessage="1" sqref="H20:J20 H23">
      <formula1>notapplicable</formula1>
    </dataValidation>
  </dataValidations>
  <hyperlinks>
    <hyperlink ref="C96:G96" location="'Emissions overview'!A1" display="&lt;&lt;&lt; Click here to proceed to section 4 &quot;Information about the monitoring plan&quot; &gt;&gt;&gt;"/>
  </hyperlinks>
  <printOptions/>
  <pageMargins left="0.7874015748031497" right="0.7874015748031497" top="0.7874015748031497" bottom="0.7874015748031497" header="0.3937007874015748" footer="0.3937007874015748"/>
  <pageSetup fitToHeight="3" horizontalDpi="600" verticalDpi="600" orientation="portrait" paperSize="9" scale="82" r:id="rId1"/>
  <headerFooter alignWithMargins="0">
    <oddFooter>&amp;L&amp;F&amp;C&amp;A&amp;R&amp;P / &amp;N</oddFooter>
  </headerFooter>
  <rowBreaks count="1" manualBreakCount="1">
    <brk id="45" max="9" man="1"/>
  </rowBreaks>
</worksheet>
</file>

<file path=xl/worksheets/sheet4.xml><?xml version="1.0" encoding="utf-8"?>
<worksheet xmlns="http://schemas.openxmlformats.org/spreadsheetml/2006/main" xmlns:r="http://schemas.openxmlformats.org/officeDocument/2006/relationships">
  <dimension ref="B1:U102"/>
  <sheetViews>
    <sheetView showGridLines="0" zoomScaleSheetLayoutView="140" zoomScalePageLayoutView="0" workbookViewId="0" topLeftCell="B1">
      <selection activeCell="I115" sqref="I115"/>
    </sheetView>
  </sheetViews>
  <sheetFormatPr defaultColWidth="9.140625" defaultRowHeight="12.75"/>
  <cols>
    <col min="1" max="1" width="3.140625" style="6" hidden="1" customWidth="1"/>
    <col min="2" max="2" width="4.140625" style="6" customWidth="1"/>
    <col min="3" max="10" width="12.7109375" style="6" customWidth="1"/>
    <col min="11" max="11" width="9.140625" style="217" customWidth="1"/>
    <col min="12" max="12" width="9.140625" style="173" hidden="1" customWidth="1"/>
    <col min="13" max="15" width="9.140625" style="173" customWidth="1"/>
    <col min="16" max="16" width="9.140625" style="168" customWidth="1"/>
    <col min="17" max="16384" width="9.140625" style="6" customWidth="1"/>
  </cols>
  <sheetData>
    <row r="1" spans="2:16" ht="12.75">
      <c r="B1" s="160"/>
      <c r="C1" s="13"/>
      <c r="D1" s="13"/>
      <c r="E1" s="161"/>
      <c r="F1" s="161"/>
      <c r="K1" s="80"/>
      <c r="L1" s="141"/>
      <c r="M1" s="141"/>
      <c r="N1" s="141"/>
      <c r="O1" s="141"/>
      <c r="P1" s="141"/>
    </row>
    <row r="2" spans="2:16" ht="23.25" customHeight="1">
      <c r="B2" s="310" t="s">
        <v>100</v>
      </c>
      <c r="C2" s="310"/>
      <c r="D2" s="310"/>
      <c r="E2" s="310"/>
      <c r="F2" s="310"/>
      <c r="G2" s="310"/>
      <c r="H2" s="310"/>
      <c r="I2" s="310"/>
      <c r="J2" s="310"/>
      <c r="K2" s="80"/>
      <c r="L2" s="151" t="s">
        <v>321</v>
      </c>
      <c r="M2" s="141"/>
      <c r="N2" s="141"/>
      <c r="O2" s="141"/>
      <c r="P2" s="141"/>
    </row>
    <row r="3" spans="11:16" ht="12.75">
      <c r="K3" s="80"/>
      <c r="L3" s="162" t="s">
        <v>322</v>
      </c>
      <c r="M3" s="141"/>
      <c r="N3" s="141"/>
      <c r="O3" s="141"/>
      <c r="P3" s="141"/>
    </row>
    <row r="4" spans="2:16" ht="15.75">
      <c r="B4" s="163">
        <v>4</v>
      </c>
      <c r="C4" s="409" t="s">
        <v>179</v>
      </c>
      <c r="D4" s="409"/>
      <c r="E4" s="409"/>
      <c r="F4" s="409"/>
      <c r="G4" s="409"/>
      <c r="H4" s="409"/>
      <c r="I4" s="409"/>
      <c r="J4" s="409"/>
      <c r="K4" s="80"/>
      <c r="L4" s="141"/>
      <c r="M4" s="141"/>
      <c r="N4" s="141"/>
      <c r="O4" s="141"/>
      <c r="P4" s="141"/>
    </row>
    <row r="5" spans="2:16" ht="12.75">
      <c r="B5" s="164"/>
      <c r="F5" s="78"/>
      <c r="G5" s="78"/>
      <c r="I5" s="165"/>
      <c r="K5" s="80"/>
      <c r="L5" s="141"/>
      <c r="M5" s="141"/>
      <c r="N5" s="141"/>
      <c r="O5" s="141"/>
      <c r="P5" s="141"/>
    </row>
    <row r="6" spans="2:16" ht="12.75">
      <c r="B6" s="7" t="s">
        <v>689</v>
      </c>
      <c r="C6" s="410" t="s">
        <v>178</v>
      </c>
      <c r="D6" s="313"/>
      <c r="E6" s="313"/>
      <c r="F6" s="313"/>
      <c r="G6" s="411"/>
      <c r="H6" s="413"/>
      <c r="I6" s="414"/>
      <c r="J6" s="415"/>
      <c r="K6" s="80"/>
      <c r="L6" s="141"/>
      <c r="M6" s="141"/>
      <c r="N6" s="141"/>
      <c r="O6" s="141"/>
      <c r="P6" s="141"/>
    </row>
    <row r="7" spans="2:16" ht="12.75">
      <c r="B7" s="1"/>
      <c r="C7" s="69"/>
      <c r="D7" s="70"/>
      <c r="E7" s="70"/>
      <c r="K7" s="80"/>
      <c r="L7" s="141"/>
      <c r="M7" s="141"/>
      <c r="N7" s="141"/>
      <c r="O7" s="141"/>
      <c r="P7" s="141"/>
    </row>
    <row r="8" spans="2:16" ht="12.75">
      <c r="B8" s="7" t="s">
        <v>693</v>
      </c>
      <c r="C8" s="412" t="s">
        <v>203</v>
      </c>
      <c r="D8" s="313"/>
      <c r="E8" s="313"/>
      <c r="F8" s="313"/>
      <c r="G8" s="411"/>
      <c r="H8" s="343"/>
      <c r="I8" s="344"/>
      <c r="J8" s="345"/>
      <c r="K8" s="80"/>
      <c r="L8" s="141"/>
      <c r="M8" s="141"/>
      <c r="N8" s="141"/>
      <c r="O8" s="141"/>
      <c r="P8" s="141"/>
    </row>
    <row r="9" spans="2:16" ht="12.75">
      <c r="B9" s="164"/>
      <c r="F9" s="78"/>
      <c r="G9" s="78"/>
      <c r="I9" s="165"/>
      <c r="K9" s="80"/>
      <c r="L9" s="141"/>
      <c r="M9" s="141"/>
      <c r="N9" s="141"/>
      <c r="O9" s="141"/>
      <c r="P9" s="141"/>
    </row>
    <row r="10" spans="2:16" ht="17.25" customHeight="1">
      <c r="B10" s="7" t="s">
        <v>702</v>
      </c>
      <c r="C10" s="412" t="s">
        <v>323</v>
      </c>
      <c r="D10" s="313"/>
      <c r="E10" s="313"/>
      <c r="F10" s="313"/>
      <c r="G10" s="313"/>
      <c r="H10" s="313"/>
      <c r="I10" s="313"/>
      <c r="J10" s="313"/>
      <c r="K10" s="80"/>
      <c r="L10" s="141"/>
      <c r="M10" s="141"/>
      <c r="N10" s="141"/>
      <c r="O10" s="141"/>
      <c r="P10" s="141"/>
    </row>
    <row r="11" spans="2:16" ht="12.75">
      <c r="B11" s="7"/>
      <c r="C11" s="166"/>
      <c r="D11" s="166"/>
      <c r="E11" s="116"/>
      <c r="F11" s="10"/>
      <c r="G11" s="11"/>
      <c r="H11" s="11"/>
      <c r="I11" s="11"/>
      <c r="J11" s="11"/>
      <c r="K11" s="80"/>
      <c r="L11" s="141"/>
      <c r="M11" s="141"/>
      <c r="N11" s="141"/>
      <c r="O11" s="141"/>
      <c r="P11" s="141"/>
    </row>
    <row r="12" spans="2:16" ht="12.75">
      <c r="B12" s="7"/>
      <c r="C12" s="166"/>
      <c r="D12" s="166"/>
      <c r="E12" s="116"/>
      <c r="F12" s="10"/>
      <c r="G12" s="11"/>
      <c r="H12" s="11"/>
      <c r="I12" s="11"/>
      <c r="J12" s="11"/>
      <c r="K12" s="80"/>
      <c r="L12" s="167"/>
      <c r="M12" s="141"/>
      <c r="N12" s="141"/>
      <c r="O12" s="141"/>
      <c r="P12" s="141"/>
    </row>
    <row r="13" spans="2:16" ht="12.75">
      <c r="B13" s="164"/>
      <c r="F13" s="78"/>
      <c r="G13" s="78"/>
      <c r="I13" s="165"/>
      <c r="K13" s="80"/>
      <c r="L13" s="141"/>
      <c r="M13" s="141"/>
      <c r="N13" s="141"/>
      <c r="O13" s="141"/>
      <c r="P13" s="141"/>
    </row>
    <row r="14" spans="2:16" ht="42" customHeight="1">
      <c r="B14" s="7" t="s">
        <v>694</v>
      </c>
      <c r="C14" s="397" t="s">
        <v>204</v>
      </c>
      <c r="D14" s="397"/>
      <c r="E14" s="397"/>
      <c r="F14" s="397"/>
      <c r="G14" s="397"/>
      <c r="H14" s="397"/>
      <c r="I14" s="397"/>
      <c r="J14" s="397"/>
      <c r="K14" s="80"/>
      <c r="L14" s="141"/>
      <c r="M14" s="141"/>
      <c r="N14" s="141"/>
      <c r="O14" s="141"/>
      <c r="P14" s="141"/>
    </row>
    <row r="15" spans="2:16" ht="90" customHeight="1">
      <c r="B15" s="7"/>
      <c r="C15" s="398"/>
      <c r="D15" s="399"/>
      <c r="E15" s="399"/>
      <c r="F15" s="399"/>
      <c r="G15" s="399"/>
      <c r="H15" s="399"/>
      <c r="I15" s="399"/>
      <c r="J15" s="400"/>
      <c r="K15" s="80"/>
      <c r="L15" s="141"/>
      <c r="M15" s="141"/>
      <c r="N15" s="141"/>
      <c r="O15" s="141"/>
      <c r="P15" s="141"/>
    </row>
    <row r="16" spans="11:16" ht="15" customHeight="1">
      <c r="K16" s="80"/>
      <c r="L16" s="141"/>
      <c r="M16" s="141"/>
      <c r="N16" s="141"/>
      <c r="O16" s="141"/>
      <c r="P16" s="141"/>
    </row>
    <row r="17" spans="2:20" ht="15.75">
      <c r="B17" s="163">
        <v>5</v>
      </c>
      <c r="C17" s="163" t="s">
        <v>76</v>
      </c>
      <c r="D17" s="163"/>
      <c r="E17" s="163"/>
      <c r="F17" s="163"/>
      <c r="G17" s="163"/>
      <c r="H17" s="163"/>
      <c r="I17" s="163"/>
      <c r="J17" s="163"/>
      <c r="K17" s="116"/>
      <c r="L17" s="171"/>
      <c r="M17" s="192"/>
      <c r="N17" s="192"/>
      <c r="O17" s="192"/>
      <c r="P17" s="13"/>
      <c r="Q17" s="13"/>
      <c r="R17" s="13"/>
      <c r="S17" s="13"/>
      <c r="T17" s="193"/>
    </row>
    <row r="18" spans="2:16" ht="12.75">
      <c r="B18" s="9"/>
      <c r="C18" s="9"/>
      <c r="L18" s="6"/>
      <c r="M18" s="6"/>
      <c r="N18" s="6"/>
      <c r="O18" s="6"/>
      <c r="P18" s="6"/>
    </row>
    <row r="19" spans="2:15" ht="12.75">
      <c r="B19" s="9" t="s">
        <v>689</v>
      </c>
      <c r="C19" s="314" t="s">
        <v>56</v>
      </c>
      <c r="D19" s="390"/>
      <c r="E19" s="390"/>
      <c r="F19" s="390"/>
      <c r="G19" s="390"/>
      <c r="H19" s="390"/>
      <c r="I19" s="391"/>
      <c r="J19" s="206"/>
      <c r="L19" s="171"/>
      <c r="M19" s="171"/>
      <c r="N19" s="171"/>
      <c r="O19" s="171"/>
    </row>
    <row r="21" spans="2:16" ht="12.75">
      <c r="B21" s="9" t="s">
        <v>57</v>
      </c>
      <c r="C21" s="9" t="s">
        <v>58</v>
      </c>
      <c r="L21" s="6"/>
      <c r="M21" s="6"/>
      <c r="N21" s="6"/>
      <c r="O21" s="6"/>
      <c r="P21" s="6"/>
    </row>
    <row r="22" spans="3:21" s="194" customFormat="1" ht="12" customHeight="1">
      <c r="C22" s="376" t="s">
        <v>93</v>
      </c>
      <c r="D22" s="376"/>
      <c r="E22" s="376"/>
      <c r="F22" s="376"/>
      <c r="G22" s="376"/>
      <c r="H22" s="376"/>
      <c r="I22" s="376"/>
      <c r="J22" s="376"/>
      <c r="K22" s="218"/>
      <c r="L22" s="195"/>
      <c r="M22" s="168"/>
      <c r="N22" s="196"/>
      <c r="O22" s="196"/>
      <c r="P22" s="197"/>
      <c r="Q22" s="197"/>
      <c r="R22" s="197"/>
      <c r="S22" s="197"/>
      <c r="T22" s="197"/>
      <c r="U22" s="197"/>
    </row>
    <row r="23" spans="3:21" s="194" customFormat="1" ht="36" customHeight="1">
      <c r="C23" s="376" t="s">
        <v>94</v>
      </c>
      <c r="D23" s="376"/>
      <c r="E23" s="376"/>
      <c r="F23" s="376"/>
      <c r="G23" s="376"/>
      <c r="H23" s="376"/>
      <c r="I23" s="376"/>
      <c r="J23" s="376"/>
      <c r="K23" s="218"/>
      <c r="L23" s="195"/>
      <c r="M23" s="168"/>
      <c r="N23" s="196"/>
      <c r="O23" s="196"/>
      <c r="P23" s="197"/>
      <c r="Q23" s="197"/>
      <c r="R23" s="197"/>
      <c r="S23" s="197"/>
      <c r="T23" s="197"/>
      <c r="U23" s="197"/>
    </row>
    <row r="24" spans="2:16" ht="45">
      <c r="B24" s="9"/>
      <c r="C24" s="378" t="s">
        <v>59</v>
      </c>
      <c r="D24" s="379"/>
      <c r="E24" s="175" t="s">
        <v>72</v>
      </c>
      <c r="F24" s="175" t="s">
        <v>60</v>
      </c>
      <c r="G24" s="175" t="s">
        <v>71</v>
      </c>
      <c r="H24" s="175" t="s">
        <v>64</v>
      </c>
      <c r="I24" s="175" t="s">
        <v>65</v>
      </c>
      <c r="J24" s="175" t="s">
        <v>70</v>
      </c>
      <c r="L24" s="6"/>
      <c r="M24" s="6"/>
      <c r="N24" s="6"/>
      <c r="O24" s="6"/>
      <c r="P24" s="6"/>
    </row>
    <row r="25" spans="2:16" ht="12.75">
      <c r="B25" s="9"/>
      <c r="C25" s="383" t="s">
        <v>62</v>
      </c>
      <c r="D25" s="384"/>
      <c r="E25" s="198">
        <v>3.15</v>
      </c>
      <c r="F25" s="199">
        <v>44.1</v>
      </c>
      <c r="G25" s="199">
        <v>71.5</v>
      </c>
      <c r="H25" s="199">
        <v>0</v>
      </c>
      <c r="I25" s="207"/>
      <c r="J25" s="176">
        <f>I25*E25</f>
        <v>0</v>
      </c>
      <c r="L25" s="6"/>
      <c r="M25" s="6"/>
      <c r="N25" s="6"/>
      <c r="O25" s="6"/>
      <c r="P25" s="6"/>
    </row>
    <row r="26" spans="2:12" ht="12.75">
      <c r="B26" s="9"/>
      <c r="C26" s="383" t="s">
        <v>61</v>
      </c>
      <c r="D26" s="384"/>
      <c r="E26" s="198">
        <v>3.1</v>
      </c>
      <c r="F26" s="199">
        <v>44.3</v>
      </c>
      <c r="G26" s="199">
        <v>70</v>
      </c>
      <c r="H26" s="199">
        <v>0</v>
      </c>
      <c r="I26" s="207"/>
      <c r="J26" s="176">
        <f>I26*E26</f>
        <v>0</v>
      </c>
      <c r="L26" s="171"/>
    </row>
    <row r="27" spans="2:12" ht="12.75" customHeight="1">
      <c r="B27" s="9"/>
      <c r="C27" s="383" t="s">
        <v>63</v>
      </c>
      <c r="D27" s="384"/>
      <c r="E27" s="198">
        <v>3.1</v>
      </c>
      <c r="F27" s="199">
        <v>44.3</v>
      </c>
      <c r="G27" s="199">
        <v>70</v>
      </c>
      <c r="H27" s="199">
        <v>0</v>
      </c>
      <c r="I27" s="207"/>
      <c r="J27" s="176">
        <f>I27*E27</f>
        <v>0</v>
      </c>
      <c r="L27" s="171"/>
    </row>
    <row r="28" spans="2:15" ht="12.75">
      <c r="B28" s="9"/>
      <c r="C28" s="385"/>
      <c r="D28" s="386"/>
      <c r="E28" s="208"/>
      <c r="F28" s="208"/>
      <c r="G28" s="208"/>
      <c r="H28" s="208"/>
      <c r="I28" s="207"/>
      <c r="J28" s="209"/>
      <c r="L28" s="171"/>
      <c r="M28" s="171"/>
      <c r="N28" s="171"/>
      <c r="O28" s="171"/>
    </row>
    <row r="29" spans="2:15" ht="12.75">
      <c r="B29" s="9"/>
      <c r="C29" s="385"/>
      <c r="D29" s="386"/>
      <c r="E29" s="208"/>
      <c r="F29" s="208"/>
      <c r="G29" s="208"/>
      <c r="H29" s="208"/>
      <c r="I29" s="207"/>
      <c r="J29" s="210"/>
      <c r="L29" s="171"/>
      <c r="M29" s="171"/>
      <c r="N29" s="171"/>
      <c r="O29" s="171"/>
    </row>
    <row r="30" spans="2:15" ht="12.75">
      <c r="B30" s="9"/>
      <c r="C30" s="385"/>
      <c r="D30" s="386"/>
      <c r="E30" s="208"/>
      <c r="F30" s="208"/>
      <c r="G30" s="208"/>
      <c r="H30" s="208"/>
      <c r="I30" s="207"/>
      <c r="J30" s="210"/>
      <c r="L30" s="171"/>
      <c r="M30" s="171"/>
      <c r="N30" s="171"/>
      <c r="O30" s="171"/>
    </row>
    <row r="31" spans="2:15" ht="12.75">
      <c r="B31" s="9"/>
      <c r="C31" s="385"/>
      <c r="D31" s="386"/>
      <c r="E31" s="208"/>
      <c r="F31" s="208"/>
      <c r="G31" s="208"/>
      <c r="H31" s="208"/>
      <c r="I31" s="207"/>
      <c r="J31" s="210"/>
      <c r="L31" s="171"/>
      <c r="M31" s="171"/>
      <c r="N31" s="171"/>
      <c r="O31" s="171"/>
    </row>
    <row r="32" spans="2:15" ht="12.75">
      <c r="B32" s="9"/>
      <c r="C32" s="385"/>
      <c r="D32" s="386"/>
      <c r="E32" s="208"/>
      <c r="F32" s="208"/>
      <c r="G32" s="208"/>
      <c r="H32" s="208"/>
      <c r="I32" s="207"/>
      <c r="J32" s="210"/>
      <c r="L32" s="171"/>
      <c r="M32" s="171"/>
      <c r="N32" s="171"/>
      <c r="O32" s="171"/>
    </row>
    <row r="33" spans="2:15" ht="12.75">
      <c r="B33" s="9"/>
      <c r="C33" s="385"/>
      <c r="D33" s="386"/>
      <c r="E33" s="208"/>
      <c r="F33" s="208"/>
      <c r="G33" s="208"/>
      <c r="H33" s="208"/>
      <c r="I33" s="207"/>
      <c r="J33" s="210"/>
      <c r="L33" s="171"/>
      <c r="M33" s="171"/>
      <c r="N33" s="171"/>
      <c r="O33" s="171"/>
    </row>
    <row r="34" spans="2:15" ht="12.75">
      <c r="B34" s="9"/>
      <c r="C34" s="385"/>
      <c r="D34" s="386"/>
      <c r="E34" s="208"/>
      <c r="F34" s="208"/>
      <c r="G34" s="208"/>
      <c r="H34" s="208"/>
      <c r="I34" s="207"/>
      <c r="J34" s="210"/>
      <c r="L34" s="171"/>
      <c r="M34" s="171"/>
      <c r="N34" s="171"/>
      <c r="O34" s="171"/>
    </row>
    <row r="35" spans="2:15" ht="13.5" thickBot="1">
      <c r="B35" s="9"/>
      <c r="C35" s="387"/>
      <c r="D35" s="388"/>
      <c r="E35" s="211"/>
      <c r="F35" s="211"/>
      <c r="G35" s="211"/>
      <c r="H35" s="211"/>
      <c r="I35" s="212"/>
      <c r="J35" s="213"/>
      <c r="L35" s="171"/>
      <c r="M35" s="171"/>
      <c r="N35" s="171"/>
      <c r="O35" s="171"/>
    </row>
    <row r="36" spans="3:16" s="123" customFormat="1" ht="18.75" customHeight="1" thickBot="1">
      <c r="C36" s="377" t="s">
        <v>73</v>
      </c>
      <c r="D36" s="377"/>
      <c r="E36" s="377"/>
      <c r="F36" s="377"/>
      <c r="G36" s="377"/>
      <c r="H36" s="377"/>
      <c r="I36" s="377"/>
      <c r="J36" s="225">
        <f>SUM(J25:J35)</f>
        <v>0</v>
      </c>
      <c r="K36" s="219"/>
      <c r="L36" s="177"/>
      <c r="M36" s="177"/>
      <c r="N36" s="177"/>
      <c r="O36" s="177"/>
      <c r="P36" s="178"/>
    </row>
    <row r="37" spans="3:21" s="194" customFormat="1" ht="24.75" customHeight="1">
      <c r="C37" s="380" t="s">
        <v>95</v>
      </c>
      <c r="D37" s="381"/>
      <c r="E37" s="381"/>
      <c r="F37" s="381"/>
      <c r="G37" s="381"/>
      <c r="H37" s="381"/>
      <c r="I37" s="381"/>
      <c r="J37" s="382"/>
      <c r="K37" s="218"/>
      <c r="L37" s="195"/>
      <c r="M37" s="168"/>
      <c r="N37" s="196"/>
      <c r="O37" s="196"/>
      <c r="P37" s="197"/>
      <c r="Q37" s="197"/>
      <c r="R37" s="197"/>
      <c r="S37" s="197"/>
      <c r="T37" s="197"/>
      <c r="U37" s="197"/>
    </row>
    <row r="39" spans="2:16" ht="12.75">
      <c r="B39" s="9" t="s">
        <v>690</v>
      </c>
      <c r="C39" s="9" t="s">
        <v>74</v>
      </c>
      <c r="L39" s="6"/>
      <c r="M39" s="6"/>
      <c r="N39" s="6"/>
      <c r="O39" s="6"/>
      <c r="P39" s="6"/>
    </row>
    <row r="40" spans="3:21" s="194" customFormat="1" ht="25.5" customHeight="1">
      <c r="C40" s="376" t="s">
        <v>96</v>
      </c>
      <c r="D40" s="376"/>
      <c r="E40" s="376"/>
      <c r="F40" s="376"/>
      <c r="G40" s="376"/>
      <c r="H40" s="376"/>
      <c r="I40" s="376"/>
      <c r="J40" s="376"/>
      <c r="K40" s="218"/>
      <c r="L40" s="195"/>
      <c r="M40" s="168"/>
      <c r="N40" s="196"/>
      <c r="O40" s="196"/>
      <c r="P40" s="197"/>
      <c r="Q40" s="197"/>
      <c r="R40" s="197"/>
      <c r="S40" s="197"/>
      <c r="T40" s="197"/>
      <c r="U40" s="197"/>
    </row>
    <row r="41" spans="2:16" ht="12.75">
      <c r="B41" s="9"/>
      <c r="C41" s="378" t="s">
        <v>59</v>
      </c>
      <c r="D41" s="379"/>
      <c r="E41" s="373" t="s">
        <v>75</v>
      </c>
      <c r="F41" s="374"/>
      <c r="G41" s="374"/>
      <c r="H41" s="374"/>
      <c r="I41" s="374"/>
      <c r="J41" s="375"/>
      <c r="L41" s="6"/>
      <c r="M41" s="6"/>
      <c r="N41" s="6"/>
      <c r="O41" s="6"/>
      <c r="P41" s="6"/>
    </row>
    <row r="42" spans="2:16" ht="12.75">
      <c r="B42" s="9"/>
      <c r="C42" s="367" t="str">
        <f>IF(ISBLANK(C25),"",C25)</f>
        <v>Jet kerosene (jet A1 or jet A)</v>
      </c>
      <c r="D42" s="368"/>
      <c r="E42" s="369"/>
      <c r="F42" s="370"/>
      <c r="G42" s="370"/>
      <c r="H42" s="370"/>
      <c r="I42" s="370"/>
      <c r="J42" s="371"/>
      <c r="L42" s="6"/>
      <c r="M42" s="6"/>
      <c r="N42" s="6"/>
      <c r="O42" s="6"/>
      <c r="P42" s="6"/>
    </row>
    <row r="43" spans="2:12" ht="12.75" customHeight="1">
      <c r="B43" s="9"/>
      <c r="C43" s="367" t="str">
        <f aca="true" t="shared" si="0" ref="C43:C52">IF(ISBLANK(C26),"",C26)</f>
        <v>Jet gasoline (Jet B)</v>
      </c>
      <c r="D43" s="368"/>
      <c r="E43" s="369"/>
      <c r="F43" s="370"/>
      <c r="G43" s="370"/>
      <c r="H43" s="370"/>
      <c r="I43" s="370"/>
      <c r="J43" s="371"/>
      <c r="L43" s="171"/>
    </row>
    <row r="44" spans="2:12" ht="12.75" customHeight="1">
      <c r="B44" s="9"/>
      <c r="C44" s="367" t="str">
        <f t="shared" si="0"/>
        <v>Aviation gasoline (AvGas)</v>
      </c>
      <c r="D44" s="368"/>
      <c r="E44" s="369"/>
      <c r="F44" s="370"/>
      <c r="G44" s="370"/>
      <c r="H44" s="370"/>
      <c r="I44" s="370"/>
      <c r="J44" s="371"/>
      <c r="L44" s="171"/>
    </row>
    <row r="45" spans="2:15" ht="12.75">
      <c r="B45" s="9"/>
      <c r="C45" s="367">
        <f t="shared" si="0"/>
      </c>
      <c r="D45" s="368"/>
      <c r="E45" s="369"/>
      <c r="F45" s="370"/>
      <c r="G45" s="370"/>
      <c r="H45" s="370"/>
      <c r="I45" s="370"/>
      <c r="J45" s="371"/>
      <c r="L45" s="171"/>
      <c r="M45" s="171"/>
      <c r="N45" s="171"/>
      <c r="O45" s="171"/>
    </row>
    <row r="46" spans="2:15" ht="12.75">
      <c r="B46" s="9"/>
      <c r="C46" s="367">
        <f t="shared" si="0"/>
      </c>
      <c r="D46" s="368"/>
      <c r="E46" s="369"/>
      <c r="F46" s="370"/>
      <c r="G46" s="370"/>
      <c r="H46" s="370"/>
      <c r="I46" s="370"/>
      <c r="J46" s="371"/>
      <c r="L46" s="171"/>
      <c r="M46" s="171"/>
      <c r="N46" s="171"/>
      <c r="O46" s="171"/>
    </row>
    <row r="47" spans="2:15" ht="12.75">
      <c r="B47" s="9"/>
      <c r="C47" s="367">
        <f t="shared" si="0"/>
      </c>
      <c r="D47" s="368"/>
      <c r="E47" s="369"/>
      <c r="F47" s="370"/>
      <c r="G47" s="370"/>
      <c r="H47" s="370"/>
      <c r="I47" s="370"/>
      <c r="J47" s="371"/>
      <c r="L47" s="171"/>
      <c r="M47" s="171"/>
      <c r="N47" s="171"/>
      <c r="O47" s="171"/>
    </row>
    <row r="48" spans="2:15" ht="12.75">
      <c r="B48" s="9"/>
      <c r="C48" s="367">
        <f t="shared" si="0"/>
      </c>
      <c r="D48" s="368"/>
      <c r="E48" s="369"/>
      <c r="F48" s="370"/>
      <c r="G48" s="370"/>
      <c r="H48" s="370"/>
      <c r="I48" s="370"/>
      <c r="J48" s="371"/>
      <c r="L48" s="171"/>
      <c r="M48" s="171"/>
      <c r="N48" s="171"/>
      <c r="O48" s="171"/>
    </row>
    <row r="49" spans="2:15" ht="12.75">
      <c r="B49" s="9"/>
      <c r="C49" s="367">
        <f t="shared" si="0"/>
      </c>
      <c r="D49" s="368"/>
      <c r="E49" s="369"/>
      <c r="F49" s="370"/>
      <c r="G49" s="370"/>
      <c r="H49" s="370"/>
      <c r="I49" s="370"/>
      <c r="J49" s="371"/>
      <c r="L49" s="171"/>
      <c r="M49" s="171"/>
      <c r="N49" s="171"/>
      <c r="O49" s="171"/>
    </row>
    <row r="50" spans="2:15" ht="12.75">
      <c r="B50" s="9"/>
      <c r="C50" s="367">
        <f t="shared" si="0"/>
      </c>
      <c r="D50" s="368"/>
      <c r="E50" s="369"/>
      <c r="F50" s="370"/>
      <c r="G50" s="370"/>
      <c r="H50" s="370"/>
      <c r="I50" s="370"/>
      <c r="J50" s="371"/>
      <c r="L50" s="171"/>
      <c r="M50" s="171"/>
      <c r="N50" s="171"/>
      <c r="O50" s="171"/>
    </row>
    <row r="51" spans="2:15" ht="12.75">
      <c r="B51" s="9"/>
      <c r="C51" s="367">
        <f t="shared" si="0"/>
      </c>
      <c r="D51" s="368"/>
      <c r="E51" s="369"/>
      <c r="F51" s="370"/>
      <c r="G51" s="370"/>
      <c r="H51" s="370"/>
      <c r="I51" s="370"/>
      <c r="J51" s="371"/>
      <c r="L51" s="171"/>
      <c r="M51" s="171"/>
      <c r="N51" s="171"/>
      <c r="O51" s="171"/>
    </row>
    <row r="52" spans="2:15" ht="12.75">
      <c r="B52" s="9"/>
      <c r="C52" s="372">
        <f t="shared" si="0"/>
      </c>
      <c r="D52" s="372"/>
      <c r="E52" s="369"/>
      <c r="F52" s="370"/>
      <c r="G52" s="370"/>
      <c r="H52" s="370"/>
      <c r="I52" s="370"/>
      <c r="J52" s="371"/>
      <c r="L52" s="171"/>
      <c r="M52" s="171"/>
      <c r="N52" s="171"/>
      <c r="O52" s="171"/>
    </row>
    <row r="54" spans="2:16" ht="15" customHeight="1">
      <c r="B54" s="163">
        <v>6</v>
      </c>
      <c r="C54" s="181" t="s">
        <v>187</v>
      </c>
      <c r="D54" s="181"/>
      <c r="E54" s="181"/>
      <c r="F54" s="181"/>
      <c r="G54" s="181"/>
      <c r="H54" s="181"/>
      <c r="I54" s="181"/>
      <c r="J54" s="181"/>
      <c r="K54" s="80"/>
      <c r="L54" s="141"/>
      <c r="M54" s="141"/>
      <c r="N54" s="141"/>
      <c r="O54" s="141"/>
      <c r="P54" s="141"/>
    </row>
    <row r="55" spans="2:16" ht="15" customHeight="1">
      <c r="B55" s="1"/>
      <c r="C55" s="1"/>
      <c r="D55" s="1"/>
      <c r="E55" s="1"/>
      <c r="F55" s="1"/>
      <c r="G55" s="1"/>
      <c r="H55" s="1"/>
      <c r="I55" s="1"/>
      <c r="J55" s="1"/>
      <c r="K55" s="80"/>
      <c r="L55" s="141"/>
      <c r="M55" s="141"/>
      <c r="N55" s="141"/>
      <c r="O55" s="141"/>
      <c r="P55" s="141"/>
    </row>
    <row r="56" spans="2:16" ht="27.75" customHeight="1">
      <c r="B56" s="182" t="s">
        <v>689</v>
      </c>
      <c r="C56" s="389" t="s">
        <v>186</v>
      </c>
      <c r="D56" s="389"/>
      <c r="E56" s="389"/>
      <c r="F56" s="389"/>
      <c r="G56" s="389"/>
      <c r="H56" s="389"/>
      <c r="I56" s="389"/>
      <c r="J56" s="389"/>
      <c r="K56" s="214"/>
      <c r="L56" s="183"/>
      <c r="M56" s="171"/>
      <c r="N56" s="171"/>
      <c r="O56" s="171"/>
      <c r="P56" s="171"/>
    </row>
    <row r="57" spans="2:16" ht="12.75">
      <c r="B57" s="7"/>
      <c r="C57" s="166"/>
      <c r="D57" s="166"/>
      <c r="E57" s="116"/>
      <c r="F57" s="10"/>
      <c r="G57" s="11"/>
      <c r="H57" s="11"/>
      <c r="I57" s="11"/>
      <c r="J57" s="11"/>
      <c r="K57" s="80"/>
      <c r="L57" s="171"/>
      <c r="M57" s="171"/>
      <c r="N57" s="171"/>
      <c r="O57" s="171"/>
      <c r="P57" s="141"/>
    </row>
    <row r="58" spans="2:16" ht="12.75">
      <c r="B58" s="7"/>
      <c r="C58" s="166"/>
      <c r="D58" s="166"/>
      <c r="E58" s="116"/>
      <c r="F58" s="10"/>
      <c r="G58" s="11"/>
      <c r="H58" s="11"/>
      <c r="I58" s="11"/>
      <c r="J58" s="11"/>
      <c r="K58" s="80"/>
      <c r="L58" s="172"/>
      <c r="M58" s="171"/>
      <c r="N58" s="171"/>
      <c r="O58" s="171"/>
      <c r="P58" s="141"/>
    </row>
    <row r="59" spans="11:20" ht="12.75">
      <c r="K59" s="116"/>
      <c r="L59" s="171"/>
      <c r="M59" s="171"/>
      <c r="N59" s="171"/>
      <c r="O59" s="171"/>
      <c r="P59" s="6"/>
      <c r="T59" s="184"/>
    </row>
    <row r="60" spans="2:20" ht="26.25" customHeight="1">
      <c r="B60" s="9" t="s">
        <v>693</v>
      </c>
      <c r="C60" s="389" t="s">
        <v>188</v>
      </c>
      <c r="D60" s="389"/>
      <c r="E60" s="389"/>
      <c r="F60" s="389"/>
      <c r="G60" s="389"/>
      <c r="H60" s="389"/>
      <c r="I60" s="389"/>
      <c r="J60" s="389"/>
      <c r="K60" s="215"/>
      <c r="L60" s="171"/>
      <c r="M60" s="171"/>
      <c r="N60" s="171"/>
      <c r="O60" s="171"/>
      <c r="P60" s="6"/>
      <c r="T60" s="184"/>
    </row>
    <row r="61" spans="2:20" ht="15.75" customHeight="1">
      <c r="B61" s="9"/>
      <c r="C61" s="408" t="s">
        <v>193</v>
      </c>
      <c r="D61" s="408"/>
      <c r="E61" s="408"/>
      <c r="F61" s="408"/>
      <c r="G61" s="408"/>
      <c r="H61" s="408"/>
      <c r="I61" s="408"/>
      <c r="J61" s="408"/>
      <c r="K61" s="215"/>
      <c r="L61" s="171"/>
      <c r="M61" s="171"/>
      <c r="N61" s="171"/>
      <c r="O61" s="171"/>
      <c r="P61" s="6"/>
      <c r="T61" s="184"/>
    </row>
    <row r="62" spans="2:17" ht="12.75">
      <c r="B62" s="9"/>
      <c r="C62" s="185" t="s">
        <v>189</v>
      </c>
      <c r="D62" s="186"/>
      <c r="E62" s="186"/>
      <c r="F62" s="187" t="s">
        <v>181</v>
      </c>
      <c r="G62" s="223"/>
      <c r="I62" s="168"/>
      <c r="K62" s="216"/>
      <c r="L62" s="171"/>
      <c r="M62" s="171"/>
      <c r="N62" s="171"/>
      <c r="O62" s="171"/>
      <c r="P62" s="6"/>
      <c r="Q62" s="184"/>
    </row>
    <row r="63" spans="2:17" ht="12.75">
      <c r="B63" s="9"/>
      <c r="C63" s="188" t="s">
        <v>190</v>
      </c>
      <c r="D63" s="186"/>
      <c r="E63" s="186"/>
      <c r="F63" s="204"/>
      <c r="G63" s="226">
        <f>IF(ISBLANK(F63),"",IF(F63&gt;=243,"&gt;=243",""))</f>
      </c>
      <c r="I63" s="168"/>
      <c r="K63" s="216"/>
      <c r="L63" s="171"/>
      <c r="M63" s="171"/>
      <c r="N63" s="171"/>
      <c r="O63" s="171"/>
      <c r="P63" s="6"/>
      <c r="Q63" s="184"/>
    </row>
    <row r="64" spans="2:17" ht="12.75">
      <c r="B64" s="9"/>
      <c r="C64" s="188" t="s">
        <v>191</v>
      </c>
      <c r="D64" s="186"/>
      <c r="E64" s="186"/>
      <c r="F64" s="204"/>
      <c r="G64" s="226">
        <f>IF(ISBLANK(F64),"",IF(F64&gt;=243,"&gt;=243",""))</f>
      </c>
      <c r="I64" s="168"/>
      <c r="K64" s="216"/>
      <c r="L64" s="171"/>
      <c r="M64" s="171"/>
      <c r="N64" s="171"/>
      <c r="O64" s="171"/>
      <c r="P64" s="6"/>
      <c r="Q64" s="184"/>
    </row>
    <row r="65" spans="2:17" ht="12.75">
      <c r="B65" s="9"/>
      <c r="C65" s="188" t="s">
        <v>192</v>
      </c>
      <c r="D65" s="186"/>
      <c r="E65" s="186"/>
      <c r="F65" s="204"/>
      <c r="G65" s="226">
        <f>IF(ISBLANK(F65),"",IF(F65&gt;=243,"&gt;=243",""))</f>
      </c>
      <c r="I65" s="168"/>
      <c r="K65" s="216"/>
      <c r="L65" s="171"/>
      <c r="M65" s="171"/>
      <c r="N65" s="171"/>
      <c r="O65" s="171"/>
      <c r="P65" s="6"/>
      <c r="Q65" s="184"/>
    </row>
    <row r="66" spans="2:17" ht="12.75">
      <c r="B66" s="9"/>
      <c r="C66" s="185" t="s">
        <v>194</v>
      </c>
      <c r="D66" s="186"/>
      <c r="E66" s="186"/>
      <c r="F66" s="187">
        <f>IF(ISNUMBER(SUM(F63:F65)),SUM(F63:F65),0)</f>
        <v>0</v>
      </c>
      <c r="G66" s="392" t="s">
        <v>85</v>
      </c>
      <c r="H66" s="393"/>
      <c r="I66" s="393"/>
      <c r="J66" s="393"/>
      <c r="K66" s="216"/>
      <c r="L66" s="171"/>
      <c r="M66" s="171"/>
      <c r="N66" s="171"/>
      <c r="O66" s="171"/>
      <c r="P66" s="6"/>
      <c r="Q66" s="184"/>
    </row>
    <row r="67" spans="12:15" ht="15" customHeight="1">
      <c r="L67" s="171"/>
      <c r="M67" s="171"/>
      <c r="N67" s="171"/>
      <c r="O67" s="171"/>
    </row>
    <row r="68" spans="2:20" ht="12.75">
      <c r="B68" s="9" t="s">
        <v>702</v>
      </c>
      <c r="C68" s="389" t="s">
        <v>195</v>
      </c>
      <c r="D68" s="389"/>
      <c r="E68" s="389"/>
      <c r="F68" s="389"/>
      <c r="G68" s="389"/>
      <c r="H68" s="389"/>
      <c r="I68" s="389"/>
      <c r="J68" s="389"/>
      <c r="K68" s="215"/>
      <c r="L68" s="171"/>
      <c r="M68" s="171"/>
      <c r="N68" s="171"/>
      <c r="O68" s="171"/>
      <c r="P68" s="6"/>
      <c r="T68" s="184"/>
    </row>
    <row r="69" spans="3:16" s="116" customFormat="1" ht="15" customHeight="1">
      <c r="C69" s="116" t="s">
        <v>84</v>
      </c>
      <c r="G69" s="222">
        <f>$J$36</f>
        <v>0</v>
      </c>
      <c r="H69" s="221" t="s">
        <v>200</v>
      </c>
      <c r="K69" s="217"/>
      <c r="L69" s="220"/>
      <c r="M69" s="220"/>
      <c r="N69" s="220"/>
      <c r="O69" s="220"/>
      <c r="P69" s="217"/>
    </row>
    <row r="70" spans="12:15" ht="15" customHeight="1">
      <c r="L70" s="171"/>
      <c r="M70" s="171"/>
      <c r="N70" s="171"/>
      <c r="O70" s="171"/>
    </row>
    <row r="71" spans="2:20" ht="12.75">
      <c r="B71" s="9" t="s">
        <v>694</v>
      </c>
      <c r="C71" s="389" t="s">
        <v>196</v>
      </c>
      <c r="D71" s="389"/>
      <c r="E71" s="389"/>
      <c r="F71" s="389"/>
      <c r="G71" s="389"/>
      <c r="H71" s="389"/>
      <c r="I71" s="389"/>
      <c r="J71" s="389"/>
      <c r="K71" s="215"/>
      <c r="L71" s="171"/>
      <c r="M71" s="171"/>
      <c r="N71" s="171"/>
      <c r="O71" s="171"/>
      <c r="P71" s="6"/>
      <c r="T71" s="184"/>
    </row>
    <row r="72" spans="3:15" ht="29.25" customHeight="1">
      <c r="C72" s="394" t="s">
        <v>92</v>
      </c>
      <c r="D72" s="309"/>
      <c r="E72" s="309"/>
      <c r="F72" s="309"/>
      <c r="G72" s="309"/>
      <c r="H72" s="309"/>
      <c r="I72" s="309"/>
      <c r="J72" s="309"/>
      <c r="L72" s="224" t="b">
        <f>AND(OR(F63&gt;=243,F64&gt;=243,F65&gt;=243),G69&gt;10000)</f>
        <v>0</v>
      </c>
      <c r="M72" s="171"/>
      <c r="N72" s="171"/>
      <c r="O72" s="171"/>
    </row>
    <row r="73" spans="12:15" ht="15" customHeight="1">
      <c r="L73" s="171"/>
      <c r="M73" s="171"/>
      <c r="N73" s="171"/>
      <c r="O73" s="171"/>
    </row>
    <row r="74" spans="2:16" ht="15" customHeight="1">
      <c r="B74" s="163">
        <v>7</v>
      </c>
      <c r="C74" s="181" t="s">
        <v>197</v>
      </c>
      <c r="D74" s="181"/>
      <c r="E74" s="181"/>
      <c r="F74" s="181"/>
      <c r="G74" s="181"/>
      <c r="H74" s="181"/>
      <c r="I74" s="181"/>
      <c r="J74" s="181"/>
      <c r="K74" s="80"/>
      <c r="L74" s="171"/>
      <c r="M74" s="171"/>
      <c r="N74" s="171"/>
      <c r="O74" s="171"/>
      <c r="P74" s="141"/>
    </row>
    <row r="75" spans="2:16" ht="15" customHeight="1">
      <c r="B75" s="1"/>
      <c r="C75" s="1"/>
      <c r="D75" s="1"/>
      <c r="E75" s="1"/>
      <c r="F75" s="1"/>
      <c r="G75" s="1"/>
      <c r="H75" s="1"/>
      <c r="I75" s="1"/>
      <c r="J75" s="1"/>
      <c r="K75" s="80"/>
      <c r="L75" s="171"/>
      <c r="M75" s="171"/>
      <c r="N75" s="171"/>
      <c r="O75" s="171"/>
      <c r="P75" s="141"/>
    </row>
    <row r="76" spans="2:16" ht="27.75" customHeight="1">
      <c r="B76" s="182" t="s">
        <v>689</v>
      </c>
      <c r="C76" s="389" t="s">
        <v>198</v>
      </c>
      <c r="D76" s="389"/>
      <c r="E76" s="389"/>
      <c r="F76" s="389"/>
      <c r="G76" s="389"/>
      <c r="H76" s="389"/>
      <c r="I76" s="389"/>
      <c r="J76" s="389"/>
      <c r="K76" s="214"/>
      <c r="L76" s="183"/>
      <c r="M76" s="171"/>
      <c r="N76" s="171"/>
      <c r="O76" s="171"/>
      <c r="P76" s="171"/>
    </row>
    <row r="77" spans="2:16" ht="12.75">
      <c r="B77" s="7"/>
      <c r="C77" s="166"/>
      <c r="D77" s="166"/>
      <c r="E77" s="116"/>
      <c r="F77" s="10"/>
      <c r="G77" s="11"/>
      <c r="H77" s="11"/>
      <c r="I77" s="11"/>
      <c r="J77" s="11"/>
      <c r="K77" s="80"/>
      <c r="L77" s="171"/>
      <c r="M77" s="171"/>
      <c r="N77" s="171"/>
      <c r="O77" s="171"/>
      <c r="P77" s="141"/>
    </row>
    <row r="78" spans="2:16" ht="12.75">
      <c r="B78" s="7"/>
      <c r="C78" s="166"/>
      <c r="D78" s="166"/>
      <c r="E78" s="116"/>
      <c r="F78" s="10"/>
      <c r="G78" s="11"/>
      <c r="H78" s="11"/>
      <c r="I78" s="11"/>
      <c r="J78" s="11"/>
      <c r="K78" s="80"/>
      <c r="L78" s="172"/>
      <c r="M78" s="171"/>
      <c r="N78" s="171"/>
      <c r="O78" s="171"/>
      <c r="P78" s="141"/>
    </row>
    <row r="79" spans="11:20" ht="12.75">
      <c r="K79" s="116"/>
      <c r="L79" s="171"/>
      <c r="M79" s="171"/>
      <c r="N79" s="171"/>
      <c r="O79" s="171"/>
      <c r="P79" s="6"/>
      <c r="T79" s="184"/>
    </row>
    <row r="80" spans="2:20" ht="12.75">
      <c r="B80" s="9" t="s">
        <v>693</v>
      </c>
      <c r="C80" s="389" t="s">
        <v>199</v>
      </c>
      <c r="D80" s="389"/>
      <c r="E80" s="389"/>
      <c r="F80" s="389"/>
      <c r="G80" s="389"/>
      <c r="H80" s="395"/>
      <c r="I80" s="205"/>
      <c r="J80" s="189" t="s">
        <v>200</v>
      </c>
      <c r="K80" s="215"/>
      <c r="L80" s="171"/>
      <c r="M80" s="171"/>
      <c r="N80" s="171"/>
      <c r="O80" s="171"/>
      <c r="P80" s="6"/>
      <c r="T80" s="184"/>
    </row>
    <row r="81" spans="9:15" ht="15" customHeight="1">
      <c r="I81" s="190">
        <f>IF(AND(ISNUMBER(I80),G69&lt;&gt;0),I80/G69*100,"")</f>
      </c>
      <c r="J81" s="191" t="s">
        <v>201</v>
      </c>
      <c r="L81" s="171"/>
      <c r="M81" s="171"/>
      <c r="N81" s="171"/>
      <c r="O81" s="171"/>
    </row>
    <row r="83" spans="2:20" ht="15.75">
      <c r="B83" s="163">
        <v>8</v>
      </c>
      <c r="C83" s="163" t="s">
        <v>78</v>
      </c>
      <c r="D83" s="163"/>
      <c r="E83" s="163"/>
      <c r="F83" s="163"/>
      <c r="G83" s="163"/>
      <c r="H83" s="163"/>
      <c r="I83" s="163"/>
      <c r="J83" s="163"/>
      <c r="K83" s="116"/>
      <c r="M83" s="200"/>
      <c r="N83" s="200"/>
      <c r="O83" s="200"/>
      <c r="P83" s="13"/>
      <c r="Q83" s="13"/>
      <c r="R83" s="13"/>
      <c r="S83" s="13"/>
      <c r="T83" s="193"/>
    </row>
    <row r="84" spans="11:20" ht="12.75">
      <c r="K84" s="116"/>
      <c r="M84" s="200"/>
      <c r="N84" s="200"/>
      <c r="O84" s="200"/>
      <c r="P84" s="13"/>
      <c r="Q84" s="13"/>
      <c r="R84" s="13"/>
      <c r="S84" s="13"/>
      <c r="T84" s="193"/>
    </row>
    <row r="85" spans="2:20" ht="12.75">
      <c r="B85" s="69" t="s">
        <v>689</v>
      </c>
      <c r="C85" s="314" t="s">
        <v>182</v>
      </c>
      <c r="D85" s="390"/>
      <c r="E85" s="390"/>
      <c r="F85" s="390"/>
      <c r="G85" s="390"/>
      <c r="H85" s="390"/>
      <c r="I85" s="390"/>
      <c r="J85" s="390"/>
      <c r="K85" s="116"/>
      <c r="M85" s="200"/>
      <c r="N85" s="200"/>
      <c r="O85" s="200"/>
      <c r="P85" s="13"/>
      <c r="Q85" s="13"/>
      <c r="R85" s="13"/>
      <c r="S85" s="13"/>
      <c r="T85" s="193"/>
    </row>
    <row r="86" spans="2:16" ht="12.75">
      <c r="B86" s="7"/>
      <c r="C86" s="166"/>
      <c r="D86" s="166"/>
      <c r="E86" s="116"/>
      <c r="F86" s="10"/>
      <c r="G86" s="11"/>
      <c r="H86" s="11"/>
      <c r="I86" s="11"/>
      <c r="J86" s="11"/>
      <c r="K86" s="80"/>
      <c r="P86" s="141"/>
    </row>
    <row r="87" spans="2:16" ht="12.75">
      <c r="B87" s="7"/>
      <c r="C87" s="166"/>
      <c r="D87" s="166"/>
      <c r="E87" s="116"/>
      <c r="F87" s="10"/>
      <c r="G87" s="11"/>
      <c r="H87" s="11"/>
      <c r="I87" s="11"/>
      <c r="J87" s="11"/>
      <c r="K87" s="80"/>
      <c r="L87" s="174"/>
      <c r="P87" s="141"/>
    </row>
    <row r="88" spans="2:20" ht="12.75">
      <c r="B88" s="69"/>
      <c r="C88" s="9"/>
      <c r="K88" s="116"/>
      <c r="M88" s="200"/>
      <c r="N88" s="200"/>
      <c r="O88" s="200"/>
      <c r="P88" s="13"/>
      <c r="Q88" s="13"/>
      <c r="R88" s="13"/>
      <c r="S88" s="13"/>
      <c r="T88" s="193"/>
    </row>
    <row r="89" spans="2:20" ht="12.75">
      <c r="B89" s="9" t="s">
        <v>693</v>
      </c>
      <c r="C89" s="314" t="s">
        <v>79</v>
      </c>
      <c r="D89" s="390"/>
      <c r="E89" s="390"/>
      <c r="F89" s="390"/>
      <c r="G89" s="390"/>
      <c r="H89" s="390"/>
      <c r="I89" s="390"/>
      <c r="J89" s="390"/>
      <c r="K89" s="116"/>
      <c r="M89" s="200"/>
      <c r="N89" s="200"/>
      <c r="O89" s="200"/>
      <c r="P89" s="13"/>
      <c r="Q89" s="13"/>
      <c r="R89" s="13"/>
      <c r="S89" s="13"/>
      <c r="T89" s="193"/>
    </row>
    <row r="90" spans="3:21" s="194" customFormat="1" ht="48.75" customHeight="1">
      <c r="C90" s="376" t="s">
        <v>97</v>
      </c>
      <c r="D90" s="376"/>
      <c r="E90" s="376"/>
      <c r="F90" s="376"/>
      <c r="G90" s="376"/>
      <c r="H90" s="376"/>
      <c r="I90" s="376"/>
      <c r="J90" s="376"/>
      <c r="K90" s="218"/>
      <c r="L90" s="195"/>
      <c r="M90" s="168"/>
      <c r="N90" s="196"/>
      <c r="O90" s="196"/>
      <c r="P90" s="197"/>
      <c r="Q90" s="197"/>
      <c r="R90" s="197"/>
      <c r="S90" s="197"/>
      <c r="T90" s="197"/>
      <c r="U90" s="197"/>
    </row>
    <row r="91" spans="3:20" ht="30.75" customHeight="1">
      <c r="C91" s="402" t="s">
        <v>77</v>
      </c>
      <c r="D91" s="403"/>
      <c r="E91" s="373" t="s">
        <v>80</v>
      </c>
      <c r="F91" s="401"/>
      <c r="G91" s="406" t="s">
        <v>83</v>
      </c>
      <c r="H91" s="201"/>
      <c r="I91" s="201"/>
      <c r="J91" s="201"/>
      <c r="K91" s="116"/>
      <c r="M91" s="200"/>
      <c r="N91" s="200"/>
      <c r="O91" s="200"/>
      <c r="P91" s="13"/>
      <c r="Q91" s="13"/>
      <c r="R91" s="13"/>
      <c r="S91" s="13"/>
      <c r="T91" s="193"/>
    </row>
    <row r="92" spans="3:20" ht="27" customHeight="1">
      <c r="C92" s="404"/>
      <c r="D92" s="405"/>
      <c r="E92" s="175" t="s">
        <v>81</v>
      </c>
      <c r="F92" s="175" t="s">
        <v>82</v>
      </c>
      <c r="G92" s="407"/>
      <c r="H92" s="201"/>
      <c r="I92" s="201"/>
      <c r="J92" s="201"/>
      <c r="K92" s="116"/>
      <c r="M92" s="200"/>
      <c r="N92" s="200"/>
      <c r="O92" s="200"/>
      <c r="P92" s="13"/>
      <c r="Q92" s="13"/>
      <c r="R92" s="13"/>
      <c r="S92" s="13"/>
      <c r="T92" s="193"/>
    </row>
    <row r="93" spans="3:20" ht="12.75">
      <c r="C93" s="367">
        <f>IF(ISBLANK(C45),"",C45)</f>
      </c>
      <c r="D93" s="368"/>
      <c r="E93" s="179"/>
      <c r="F93" s="179"/>
      <c r="G93" s="180"/>
      <c r="I93" s="202"/>
      <c r="J93" s="202"/>
      <c r="K93" s="116"/>
      <c r="M93" s="200"/>
      <c r="N93" s="200"/>
      <c r="O93" s="200"/>
      <c r="P93" s="13"/>
      <c r="Q93" s="13"/>
      <c r="R93" s="13"/>
      <c r="S93" s="13"/>
      <c r="T93" s="193"/>
    </row>
    <row r="94" spans="3:20" ht="12.75">
      <c r="C94" s="367">
        <f aca="true" t="shared" si="1" ref="C94:C100">IF(ISBLANK(C46),"",C46)</f>
      </c>
      <c r="D94" s="368"/>
      <c r="E94" s="179"/>
      <c r="F94" s="179"/>
      <c r="G94" s="180"/>
      <c r="H94" s="203"/>
      <c r="I94" s="203"/>
      <c r="J94" s="203"/>
      <c r="K94" s="116"/>
      <c r="M94" s="200"/>
      <c r="N94" s="200"/>
      <c r="O94" s="200"/>
      <c r="P94" s="13"/>
      <c r="Q94" s="13"/>
      <c r="R94" s="13"/>
      <c r="S94" s="13"/>
      <c r="T94" s="193"/>
    </row>
    <row r="95" spans="3:20" ht="12.75">
      <c r="C95" s="367">
        <f t="shared" si="1"/>
      </c>
      <c r="D95" s="368"/>
      <c r="E95" s="179"/>
      <c r="F95" s="179"/>
      <c r="G95" s="180"/>
      <c r="I95" s="202"/>
      <c r="J95" s="202"/>
      <c r="K95" s="116"/>
      <c r="M95" s="200"/>
      <c r="N95" s="200"/>
      <c r="O95" s="200"/>
      <c r="P95" s="13"/>
      <c r="Q95" s="13"/>
      <c r="R95" s="13"/>
      <c r="S95" s="13"/>
      <c r="T95" s="193"/>
    </row>
    <row r="96" spans="3:20" ht="12.75">
      <c r="C96" s="367">
        <f t="shared" si="1"/>
      </c>
      <c r="D96" s="368"/>
      <c r="E96" s="179"/>
      <c r="F96" s="179"/>
      <c r="G96" s="180"/>
      <c r="H96" s="203"/>
      <c r="I96" s="203"/>
      <c r="J96" s="203"/>
      <c r="K96" s="116"/>
      <c r="M96" s="200"/>
      <c r="N96" s="200"/>
      <c r="O96" s="200"/>
      <c r="P96" s="13"/>
      <c r="Q96" s="13"/>
      <c r="R96" s="13"/>
      <c r="S96" s="13"/>
      <c r="T96" s="193"/>
    </row>
    <row r="97" spans="3:20" ht="12.75">
      <c r="C97" s="367">
        <f t="shared" si="1"/>
      </c>
      <c r="D97" s="368"/>
      <c r="E97" s="179"/>
      <c r="F97" s="179"/>
      <c r="G97" s="180"/>
      <c r="I97" s="202"/>
      <c r="J97" s="202"/>
      <c r="K97" s="116"/>
      <c r="M97" s="200"/>
      <c r="N97" s="200"/>
      <c r="O97" s="200"/>
      <c r="P97" s="13"/>
      <c r="Q97" s="13"/>
      <c r="R97" s="13"/>
      <c r="S97" s="13"/>
      <c r="T97" s="193"/>
    </row>
    <row r="98" spans="3:20" ht="12.75">
      <c r="C98" s="367">
        <f t="shared" si="1"/>
      </c>
      <c r="D98" s="368"/>
      <c r="E98" s="179"/>
      <c r="F98" s="179"/>
      <c r="G98" s="180"/>
      <c r="H98" s="203"/>
      <c r="I98" s="203"/>
      <c r="J98" s="203"/>
      <c r="K98" s="116"/>
      <c r="M98" s="200"/>
      <c r="N98" s="200"/>
      <c r="O98" s="200"/>
      <c r="P98" s="13"/>
      <c r="Q98" s="13"/>
      <c r="R98" s="13"/>
      <c r="S98" s="13"/>
      <c r="T98" s="193"/>
    </row>
    <row r="99" spans="3:20" ht="12.75">
      <c r="C99" s="367">
        <f t="shared" si="1"/>
      </c>
      <c r="D99" s="368"/>
      <c r="E99" s="179"/>
      <c r="F99" s="179"/>
      <c r="G99" s="180"/>
      <c r="I99" s="202"/>
      <c r="J99" s="202"/>
      <c r="K99" s="116"/>
      <c r="M99" s="200"/>
      <c r="N99" s="200"/>
      <c r="O99" s="200"/>
      <c r="P99" s="13"/>
      <c r="Q99" s="13"/>
      <c r="R99" s="13"/>
      <c r="S99" s="13"/>
      <c r="T99" s="193"/>
    </row>
    <row r="100" spans="3:20" ht="12.75">
      <c r="C100" s="367">
        <f t="shared" si="1"/>
      </c>
      <c r="D100" s="368"/>
      <c r="E100" s="179"/>
      <c r="F100" s="179"/>
      <c r="G100" s="180"/>
      <c r="H100" s="203"/>
      <c r="I100" s="203"/>
      <c r="J100" s="203"/>
      <c r="K100" s="116"/>
      <c r="M100" s="200"/>
      <c r="N100" s="200"/>
      <c r="O100" s="200"/>
      <c r="P100" s="13"/>
      <c r="Q100" s="13"/>
      <c r="R100" s="13"/>
      <c r="S100" s="13"/>
      <c r="T100" s="193"/>
    </row>
    <row r="101" spans="11:20" ht="12.75">
      <c r="K101" s="116"/>
      <c r="M101" s="200"/>
      <c r="N101" s="200"/>
      <c r="O101" s="200"/>
      <c r="P101" s="13"/>
      <c r="Q101" s="13"/>
      <c r="R101" s="13"/>
      <c r="S101" s="13"/>
      <c r="T101" s="193"/>
    </row>
    <row r="102" spans="2:10" ht="12.75">
      <c r="B102" s="116"/>
      <c r="C102" s="396" t="s">
        <v>98</v>
      </c>
      <c r="D102" s="396"/>
      <c r="E102" s="396"/>
      <c r="F102" s="396"/>
      <c r="G102" s="396"/>
      <c r="H102" s="116"/>
      <c r="I102" s="116"/>
      <c r="J102" s="116"/>
    </row>
  </sheetData>
  <sheetProtection sheet="1" objects="1" scenarios="1" formatRows="0" insertRows="0"/>
  <mergeCells count="75">
    <mergeCell ref="C22:J22"/>
    <mergeCell ref="C10:J10"/>
    <mergeCell ref="H6:J6"/>
    <mergeCell ref="C71:J71"/>
    <mergeCell ref="C85:J85"/>
    <mergeCell ref="E50:J50"/>
    <mergeCell ref="E51:J51"/>
    <mergeCell ref="E52:J52"/>
    <mergeCell ref="C61:J61"/>
    <mergeCell ref="C90:J90"/>
    <mergeCell ref="C89:J89"/>
    <mergeCell ref="C80:H80"/>
    <mergeCell ref="C102:G102"/>
    <mergeCell ref="C96:D96"/>
    <mergeCell ref="C94:D94"/>
    <mergeCell ref="E91:F91"/>
    <mergeCell ref="C91:D92"/>
    <mergeCell ref="G91:G92"/>
    <mergeCell ref="C93:D93"/>
    <mergeCell ref="C56:J56"/>
    <mergeCell ref="C95:D95"/>
    <mergeCell ref="C19:I19"/>
    <mergeCell ref="C60:J60"/>
    <mergeCell ref="C68:J68"/>
    <mergeCell ref="E49:J49"/>
    <mergeCell ref="G66:J66"/>
    <mergeCell ref="C72:J72"/>
    <mergeCell ref="C33:D33"/>
    <mergeCell ref="C76:J76"/>
    <mergeCell ref="C42:D42"/>
    <mergeCell ref="C43:D43"/>
    <mergeCell ref="C44:D44"/>
    <mergeCell ref="B2:J2"/>
    <mergeCell ref="H8:J8"/>
    <mergeCell ref="C14:J14"/>
    <mergeCell ref="C15:J15"/>
    <mergeCell ref="C4:J4"/>
    <mergeCell ref="C6:G6"/>
    <mergeCell ref="C8:G8"/>
    <mergeCell ref="C34:D34"/>
    <mergeCell ref="C35:D35"/>
    <mergeCell ref="C29:D29"/>
    <mergeCell ref="C30:D30"/>
    <mergeCell ref="C31:D31"/>
    <mergeCell ref="C32:D32"/>
    <mergeCell ref="C23:J23"/>
    <mergeCell ref="C36:I36"/>
    <mergeCell ref="C40:J40"/>
    <mergeCell ref="C41:D41"/>
    <mergeCell ref="C37:J37"/>
    <mergeCell ref="C24:D24"/>
    <mergeCell ref="C25:D25"/>
    <mergeCell ref="C26:D26"/>
    <mergeCell ref="C27:D27"/>
    <mergeCell ref="C28:D28"/>
    <mergeCell ref="E48:J48"/>
    <mergeCell ref="E41:J41"/>
    <mergeCell ref="E42:J42"/>
    <mergeCell ref="E43:J43"/>
    <mergeCell ref="E44:J44"/>
    <mergeCell ref="C52:D52"/>
    <mergeCell ref="C45:D45"/>
    <mergeCell ref="C46:D46"/>
    <mergeCell ref="C47:D47"/>
    <mergeCell ref="C48:D48"/>
    <mergeCell ref="C98:D98"/>
    <mergeCell ref="C99:D99"/>
    <mergeCell ref="C100:D100"/>
    <mergeCell ref="E45:J45"/>
    <mergeCell ref="E46:J46"/>
    <mergeCell ref="E47:J47"/>
    <mergeCell ref="C97:D97"/>
    <mergeCell ref="C49:D49"/>
    <mergeCell ref="C50:D50"/>
    <mergeCell ref="C51:D51"/>
  </mergeCells>
  <conditionalFormatting sqref="C14:J14">
    <cfRule type="expression" priority="1" dxfId="1" stopIfTrue="1">
      <formula>($L$12=2)</formula>
    </cfRule>
  </conditionalFormatting>
  <conditionalFormatting sqref="C15:J15">
    <cfRule type="expression" priority="2" dxfId="2" stopIfTrue="1">
      <formula>($L$12=2)</formula>
    </cfRule>
  </conditionalFormatting>
  <conditionalFormatting sqref="G66:J66">
    <cfRule type="expression" priority="3" dxfId="1" stopIfTrue="1">
      <formula>($F$66=$J$19)</formula>
    </cfRule>
  </conditionalFormatting>
  <conditionalFormatting sqref="C60:J61 C71:J71">
    <cfRule type="expression" priority="4" dxfId="1" stopIfTrue="1">
      <formula>($L$58=2)</formula>
    </cfRule>
  </conditionalFormatting>
  <conditionalFormatting sqref="F63:F65">
    <cfRule type="expression" priority="5" dxfId="2" stopIfTrue="1">
      <formula>($L$58=2)</formula>
    </cfRule>
  </conditionalFormatting>
  <conditionalFormatting sqref="C72:J72">
    <cfRule type="expression" priority="6" dxfId="6" stopIfTrue="1">
      <formula>NOT($L$72)</formula>
    </cfRule>
    <cfRule type="expression" priority="7" dxfId="1" stopIfTrue="1">
      <formula>($L$58=2)</formula>
    </cfRule>
  </conditionalFormatting>
  <conditionalFormatting sqref="C80:H80">
    <cfRule type="expression" priority="8" dxfId="1" stopIfTrue="1">
      <formula>($L$78=2)</formula>
    </cfRule>
  </conditionalFormatting>
  <conditionalFormatting sqref="I80">
    <cfRule type="expression" priority="9" dxfId="2" stopIfTrue="1">
      <formula>($L$78=2)</formula>
    </cfRule>
  </conditionalFormatting>
  <conditionalFormatting sqref="E93:G100">
    <cfRule type="expression" priority="10" dxfId="2" stopIfTrue="1">
      <formula>($L$87=2)</formula>
    </cfRule>
  </conditionalFormatting>
  <conditionalFormatting sqref="C89:J90">
    <cfRule type="expression" priority="11" dxfId="1" stopIfTrue="1">
      <formula>($L$87=2)</formula>
    </cfRule>
  </conditionalFormatting>
  <hyperlinks>
    <hyperlink ref="C102:G102" location="'Emissions Data'!A1" display="&lt;&lt;&lt; Click here to proceed to section 9 &quot;Detailed emission data&quot; &gt;&gt;&gt;"/>
  </hyperlinks>
  <printOptions/>
  <pageMargins left="0.7874015748031497" right="0.7874015748031497" top="0.7874015748031497" bottom="0.7874015748031497" header="0.3937007874015748" footer="0.3937007874015748"/>
  <pageSetup fitToHeight="4" horizontalDpi="600" verticalDpi="600" orientation="portrait" paperSize="9" scale="79" r:id="rId3"/>
  <headerFooter alignWithMargins="0">
    <oddFooter>&amp;L&amp;F&amp;C&amp;A&amp;R&amp;P / &amp;N</oddFooter>
  </headerFooter>
  <rowBreaks count="1" manualBreakCount="1">
    <brk id="53" max="9" man="1"/>
  </rowBreaks>
  <drawing r:id="rId2"/>
  <legacyDrawing r:id="rId1"/>
</worksheet>
</file>

<file path=xl/worksheets/sheet5.xml><?xml version="1.0" encoding="utf-8"?>
<worksheet xmlns="http://schemas.openxmlformats.org/spreadsheetml/2006/main" xmlns:r="http://schemas.openxmlformats.org/officeDocument/2006/relationships">
  <dimension ref="B2:K120"/>
  <sheetViews>
    <sheetView showGridLines="0" zoomScaleSheetLayoutView="100" zoomScalePageLayoutView="0" workbookViewId="0" topLeftCell="B13">
      <selection activeCell="O28" sqref="O28"/>
    </sheetView>
  </sheetViews>
  <sheetFormatPr defaultColWidth="9.140625" defaultRowHeight="12.75"/>
  <cols>
    <col min="1" max="1" width="3.140625" style="169" hidden="1" customWidth="1"/>
    <col min="2" max="2" width="4.140625" style="169" customWidth="1"/>
    <col min="3" max="4" width="16.7109375" style="169" customWidth="1"/>
    <col min="5" max="10" width="12.7109375" style="169" customWidth="1"/>
    <col min="11" max="16384" width="9.140625" style="169" customWidth="1"/>
  </cols>
  <sheetData>
    <row r="2" spans="2:9" ht="23.25" customHeight="1">
      <c r="B2" s="240" t="s">
        <v>103</v>
      </c>
      <c r="C2" s="240"/>
      <c r="D2" s="240"/>
      <c r="E2" s="240"/>
      <c r="F2" s="240"/>
      <c r="G2" s="240"/>
      <c r="H2" s="240"/>
      <c r="I2" s="240"/>
    </row>
    <row r="4" spans="2:10" ht="15.75">
      <c r="B4" s="241">
        <v>9</v>
      </c>
      <c r="C4" s="241" t="s">
        <v>99</v>
      </c>
      <c r="D4" s="241"/>
      <c r="E4" s="241"/>
      <c r="F4" s="241"/>
      <c r="G4" s="241"/>
      <c r="H4" s="241"/>
      <c r="I4" s="241"/>
      <c r="J4" s="241"/>
    </row>
    <row r="6" spans="2:10" ht="28.5" customHeight="1">
      <c r="B6" s="242" t="s">
        <v>689</v>
      </c>
      <c r="C6" s="418" t="s">
        <v>105</v>
      </c>
      <c r="D6" s="313"/>
      <c r="E6" s="313"/>
      <c r="F6" s="313"/>
      <c r="G6" s="313"/>
      <c r="H6" s="313"/>
      <c r="I6" s="313"/>
      <c r="J6" s="313"/>
    </row>
    <row r="7" spans="2:10" ht="55.5" customHeight="1">
      <c r="B7" s="242"/>
      <c r="C7" s="419" t="s">
        <v>106</v>
      </c>
      <c r="D7" s="313"/>
      <c r="E7" s="313"/>
      <c r="F7" s="313"/>
      <c r="G7" s="313"/>
      <c r="H7" s="313"/>
      <c r="I7" s="313"/>
      <c r="J7" s="313"/>
    </row>
    <row r="9" spans="3:11" ht="12.75">
      <c r="C9" s="252"/>
      <c r="D9" s="253"/>
      <c r="E9" s="416" t="s">
        <v>104</v>
      </c>
      <c r="F9" s="417"/>
      <c r="G9" s="417"/>
      <c r="H9" s="417"/>
      <c r="I9" s="417"/>
      <c r="J9" s="257" t="s">
        <v>120</v>
      </c>
      <c r="K9" s="244"/>
    </row>
    <row r="10" spans="3:11" ht="33.75">
      <c r="C10" s="254"/>
      <c r="D10" s="255"/>
      <c r="E10" s="248" t="s">
        <v>108</v>
      </c>
      <c r="F10" s="248" t="s">
        <v>61</v>
      </c>
      <c r="G10" s="248" t="s">
        <v>63</v>
      </c>
      <c r="H10" s="249" t="s">
        <v>107</v>
      </c>
      <c r="I10" s="249" t="s">
        <v>109</v>
      </c>
      <c r="J10" s="250"/>
      <c r="K10" s="244"/>
    </row>
    <row r="11" spans="2:11" ht="39.75" customHeight="1">
      <c r="B11" s="247" t="s">
        <v>110</v>
      </c>
      <c r="C11" s="420" t="s">
        <v>118</v>
      </c>
      <c r="D11" s="421"/>
      <c r="E11" s="277">
        <f>E12+E13</f>
        <v>0</v>
      </c>
      <c r="F11" s="277">
        <f>F12+F13</f>
        <v>0</v>
      </c>
      <c r="G11" s="277">
        <f>G12+G13</f>
        <v>0</v>
      </c>
      <c r="H11" s="277">
        <f>H12+H13</f>
        <v>0</v>
      </c>
      <c r="I11" s="277">
        <f>I12+I13</f>
        <v>0</v>
      </c>
      <c r="J11" s="278">
        <f>SUM(E11:I11)</f>
        <v>0</v>
      </c>
      <c r="K11" s="244"/>
    </row>
    <row r="12" spans="2:11" ht="39.75" customHeight="1">
      <c r="B12" s="247" t="s">
        <v>111</v>
      </c>
      <c r="C12" s="425" t="s">
        <v>115</v>
      </c>
      <c r="D12" s="426"/>
      <c r="E12" s="279">
        <f>E54</f>
        <v>0</v>
      </c>
      <c r="F12" s="279">
        <f>F54</f>
        <v>0</v>
      </c>
      <c r="G12" s="279">
        <f>G54</f>
        <v>0</v>
      </c>
      <c r="H12" s="279">
        <f>H54</f>
        <v>0</v>
      </c>
      <c r="I12" s="279">
        <f>I54</f>
        <v>0</v>
      </c>
      <c r="J12" s="277">
        <f>SUM(E12:I12)</f>
        <v>0</v>
      </c>
      <c r="K12" s="244"/>
    </row>
    <row r="13" spans="2:11" ht="39.75" customHeight="1">
      <c r="B13" s="247" t="s">
        <v>112</v>
      </c>
      <c r="C13" s="425" t="s">
        <v>0</v>
      </c>
      <c r="D13" s="426"/>
      <c r="E13" s="277">
        <f>E14+E15</f>
        <v>0</v>
      </c>
      <c r="F13" s="277">
        <f>F14+F15</f>
        <v>0</v>
      </c>
      <c r="G13" s="277">
        <f>G14+G15</f>
        <v>0</v>
      </c>
      <c r="H13" s="277">
        <f>H14+H15</f>
        <v>0</v>
      </c>
      <c r="I13" s="277">
        <f>I14+I15</f>
        <v>0</v>
      </c>
      <c r="J13" s="277">
        <f>SUM(E13:I13)</f>
        <v>0</v>
      </c>
      <c r="K13" s="244"/>
    </row>
    <row r="14" spans="2:11" ht="39.75" customHeight="1">
      <c r="B14" s="247" t="s">
        <v>113</v>
      </c>
      <c r="C14" s="427" t="s">
        <v>116</v>
      </c>
      <c r="D14" s="428"/>
      <c r="E14" s="277">
        <f>E86</f>
        <v>0</v>
      </c>
      <c r="F14" s="277">
        <f>F86</f>
        <v>0</v>
      </c>
      <c r="G14" s="277">
        <f>G86</f>
        <v>0</v>
      </c>
      <c r="H14" s="277">
        <f>H86</f>
        <v>0</v>
      </c>
      <c r="I14" s="277">
        <f>I86</f>
        <v>0</v>
      </c>
      <c r="J14" s="277">
        <f>SUM(E14:I14)</f>
        <v>0</v>
      </c>
      <c r="K14" s="244"/>
    </row>
    <row r="15" spans="2:11" ht="39.75" customHeight="1">
      <c r="B15" s="247" t="s">
        <v>114</v>
      </c>
      <c r="C15" s="427" t="s">
        <v>117</v>
      </c>
      <c r="D15" s="428"/>
      <c r="E15" s="277">
        <f>E118</f>
        <v>0</v>
      </c>
      <c r="F15" s="277">
        <f>F118</f>
        <v>0</v>
      </c>
      <c r="G15" s="277">
        <f>G118</f>
        <v>0</v>
      </c>
      <c r="H15" s="277">
        <f>H118</f>
        <v>0</v>
      </c>
      <c r="I15" s="277">
        <f>I118</f>
        <v>0</v>
      </c>
      <c r="J15" s="277">
        <f>SUM(E15:I15)</f>
        <v>0</v>
      </c>
      <c r="K15" s="244"/>
    </row>
    <row r="17" spans="3:7" ht="12.75">
      <c r="C17" s="169" t="s">
        <v>119</v>
      </c>
      <c r="F17" s="259">
        <f>'Emissions overview'!J36</f>
        <v>0</v>
      </c>
      <c r="G17" s="258" t="s">
        <v>200</v>
      </c>
    </row>
    <row r="18" spans="3:7" ht="12.75">
      <c r="C18" s="169" t="s">
        <v>121</v>
      </c>
      <c r="F18" s="170">
        <f>F17-J11</f>
        <v>0</v>
      </c>
      <c r="G18" s="169" t="s">
        <v>200</v>
      </c>
    </row>
    <row r="20" spans="2:10" ht="25.5" customHeight="1">
      <c r="B20" s="242" t="s">
        <v>693</v>
      </c>
      <c r="C20" s="418" t="s">
        <v>125</v>
      </c>
      <c r="D20" s="313"/>
      <c r="E20" s="313"/>
      <c r="F20" s="313"/>
      <c r="G20" s="313"/>
      <c r="H20" s="313"/>
      <c r="I20" s="313"/>
      <c r="J20" s="313"/>
    </row>
    <row r="21" spans="3:10" ht="17.25" customHeight="1">
      <c r="C21" s="243" t="s">
        <v>124</v>
      </c>
      <c r="D21" s="243"/>
      <c r="E21" s="243"/>
      <c r="F21" s="243"/>
      <c r="G21" s="243"/>
      <c r="H21" s="243"/>
      <c r="I21" s="243"/>
      <c r="J21" s="243"/>
    </row>
    <row r="22" spans="3:11" ht="12.75">
      <c r="C22" s="262"/>
      <c r="D22" s="263"/>
      <c r="E22" s="416" t="s">
        <v>104</v>
      </c>
      <c r="F22" s="417"/>
      <c r="G22" s="417"/>
      <c r="H22" s="417"/>
      <c r="I22" s="417"/>
      <c r="J22" s="257" t="s">
        <v>120</v>
      </c>
      <c r="K22" s="244"/>
    </row>
    <row r="23" spans="3:11" ht="33.75">
      <c r="C23" s="422" t="s">
        <v>123</v>
      </c>
      <c r="D23" s="423"/>
      <c r="E23" s="248" t="s">
        <v>108</v>
      </c>
      <c r="F23" s="248" t="s">
        <v>61</v>
      </c>
      <c r="G23" s="248" t="s">
        <v>63</v>
      </c>
      <c r="H23" s="249" t="s">
        <v>107</v>
      </c>
      <c r="I23" s="249" t="s">
        <v>109</v>
      </c>
      <c r="J23" s="250"/>
      <c r="K23" s="244"/>
    </row>
    <row r="24" spans="3:11" ht="12.75">
      <c r="C24" s="269" t="s">
        <v>711</v>
      </c>
      <c r="D24" s="267"/>
      <c r="E24" s="268"/>
      <c r="F24" s="268"/>
      <c r="G24" s="268"/>
      <c r="H24" s="268"/>
      <c r="I24" s="268"/>
      <c r="J24" s="260">
        <f>SUM(E24:I24)</f>
        <v>0</v>
      </c>
      <c r="K24" s="244"/>
    </row>
    <row r="25" spans="3:11" ht="12.75">
      <c r="C25" s="269" t="s">
        <v>713</v>
      </c>
      <c r="D25" s="267"/>
      <c r="E25" s="268"/>
      <c r="F25" s="268"/>
      <c r="G25" s="268"/>
      <c r="H25" s="268"/>
      <c r="I25" s="268"/>
      <c r="J25" s="260">
        <f aca="true" t="shared" si="0" ref="J25:J54">SUM(E25:I25)</f>
        <v>0</v>
      </c>
      <c r="K25" s="244"/>
    </row>
    <row r="26" spans="3:11" ht="12.75">
      <c r="C26" s="269" t="s">
        <v>716</v>
      </c>
      <c r="D26" s="267"/>
      <c r="E26" s="268"/>
      <c r="F26" s="268"/>
      <c r="G26" s="268"/>
      <c r="H26" s="268"/>
      <c r="I26" s="268"/>
      <c r="J26" s="260">
        <f t="shared" si="0"/>
        <v>0</v>
      </c>
      <c r="K26" s="244"/>
    </row>
    <row r="27" spans="3:11" ht="12.75">
      <c r="C27" s="269" t="s">
        <v>718</v>
      </c>
      <c r="D27" s="267"/>
      <c r="E27" s="268"/>
      <c r="F27" s="268"/>
      <c r="G27" s="268"/>
      <c r="H27" s="268"/>
      <c r="I27" s="268"/>
      <c r="J27" s="260">
        <f t="shared" si="0"/>
        <v>0</v>
      </c>
      <c r="K27" s="244"/>
    </row>
    <row r="28" spans="3:11" ht="12.75">
      <c r="C28" s="269" t="s">
        <v>721</v>
      </c>
      <c r="D28" s="267"/>
      <c r="E28" s="268"/>
      <c r="F28" s="268"/>
      <c r="G28" s="268"/>
      <c r="H28" s="268"/>
      <c r="I28" s="268"/>
      <c r="J28" s="260">
        <f t="shared" si="0"/>
        <v>0</v>
      </c>
      <c r="K28" s="244"/>
    </row>
    <row r="29" spans="3:11" ht="12.75">
      <c r="C29" s="269" t="s">
        <v>724</v>
      </c>
      <c r="D29" s="267"/>
      <c r="E29" s="268"/>
      <c r="F29" s="268"/>
      <c r="G29" s="268"/>
      <c r="H29" s="268"/>
      <c r="I29" s="268"/>
      <c r="J29" s="260">
        <f t="shared" si="0"/>
        <v>0</v>
      </c>
      <c r="K29" s="244"/>
    </row>
    <row r="30" spans="3:11" ht="12.75">
      <c r="C30" s="269" t="s">
        <v>727</v>
      </c>
      <c r="D30" s="267"/>
      <c r="E30" s="268"/>
      <c r="F30" s="268"/>
      <c r="G30" s="268"/>
      <c r="H30" s="268"/>
      <c r="I30" s="268"/>
      <c r="J30" s="260">
        <f t="shared" si="0"/>
        <v>0</v>
      </c>
      <c r="K30" s="244"/>
    </row>
    <row r="31" spans="3:11" ht="12.75">
      <c r="C31" s="269" t="s">
        <v>729</v>
      </c>
      <c r="D31" s="267"/>
      <c r="E31" s="268"/>
      <c r="F31" s="268"/>
      <c r="G31" s="268"/>
      <c r="H31" s="268"/>
      <c r="I31" s="268"/>
      <c r="J31" s="260">
        <f t="shared" si="0"/>
        <v>0</v>
      </c>
      <c r="K31" s="244"/>
    </row>
    <row r="32" spans="3:11" ht="12.75">
      <c r="C32" s="269" t="s">
        <v>731</v>
      </c>
      <c r="D32" s="267"/>
      <c r="E32" s="268"/>
      <c r="F32" s="268"/>
      <c r="G32" s="268"/>
      <c r="H32" s="268"/>
      <c r="I32" s="268"/>
      <c r="J32" s="260">
        <f t="shared" si="0"/>
        <v>0</v>
      </c>
      <c r="K32" s="244"/>
    </row>
    <row r="33" spans="3:11" ht="12.75">
      <c r="C33" s="269" t="s">
        <v>734</v>
      </c>
      <c r="D33" s="267"/>
      <c r="E33" s="268"/>
      <c r="F33" s="268"/>
      <c r="G33" s="268"/>
      <c r="H33" s="268"/>
      <c r="I33" s="268"/>
      <c r="J33" s="260">
        <f t="shared" si="0"/>
        <v>0</v>
      </c>
      <c r="K33" s="244"/>
    </row>
    <row r="34" spans="3:11" ht="12.75">
      <c r="C34" s="269" t="s">
        <v>736</v>
      </c>
      <c r="D34" s="267"/>
      <c r="E34" s="268"/>
      <c r="F34" s="268"/>
      <c r="G34" s="268"/>
      <c r="H34" s="268"/>
      <c r="I34" s="268"/>
      <c r="J34" s="260">
        <f t="shared" si="0"/>
        <v>0</v>
      </c>
      <c r="K34" s="244"/>
    </row>
    <row r="35" spans="3:11" ht="12.75">
      <c r="C35" s="269" t="s">
        <v>738</v>
      </c>
      <c r="D35" s="267"/>
      <c r="E35" s="268"/>
      <c r="F35" s="268"/>
      <c r="G35" s="268"/>
      <c r="H35" s="268"/>
      <c r="I35" s="268"/>
      <c r="J35" s="260">
        <f t="shared" si="0"/>
        <v>0</v>
      </c>
      <c r="K35" s="244"/>
    </row>
    <row r="36" spans="3:11" ht="12.75">
      <c r="C36" s="307" t="s">
        <v>354</v>
      </c>
      <c r="D36" s="267"/>
      <c r="E36" s="268"/>
      <c r="F36" s="268"/>
      <c r="G36" s="268"/>
      <c r="H36" s="268"/>
      <c r="I36" s="268"/>
      <c r="J36" s="260">
        <f t="shared" si="0"/>
        <v>0</v>
      </c>
      <c r="K36" s="244"/>
    </row>
    <row r="37" spans="3:11" ht="12.75">
      <c r="C37" s="269" t="s">
        <v>740</v>
      </c>
      <c r="D37" s="267"/>
      <c r="E37" s="268"/>
      <c r="F37" s="268"/>
      <c r="G37" s="268"/>
      <c r="H37" s="268"/>
      <c r="I37" s="268"/>
      <c r="J37" s="260">
        <f t="shared" si="0"/>
        <v>0</v>
      </c>
      <c r="K37" s="244"/>
    </row>
    <row r="38" spans="3:11" ht="12.75">
      <c r="C38" s="269" t="s">
        <v>742</v>
      </c>
      <c r="D38" s="267"/>
      <c r="E38" s="268"/>
      <c r="F38" s="268"/>
      <c r="G38" s="268"/>
      <c r="H38" s="268"/>
      <c r="I38" s="268"/>
      <c r="J38" s="260">
        <f t="shared" si="0"/>
        <v>0</v>
      </c>
      <c r="K38" s="244"/>
    </row>
    <row r="39" spans="3:11" ht="12.75">
      <c r="C39" s="269" t="s">
        <v>744</v>
      </c>
      <c r="D39" s="267"/>
      <c r="E39" s="268"/>
      <c r="F39" s="268"/>
      <c r="G39" s="268"/>
      <c r="H39" s="268"/>
      <c r="I39" s="268"/>
      <c r="J39" s="260">
        <f t="shared" si="0"/>
        <v>0</v>
      </c>
      <c r="K39" s="244"/>
    </row>
    <row r="40" spans="3:11" ht="12.75">
      <c r="C40" s="307" t="s">
        <v>375</v>
      </c>
      <c r="D40" s="267"/>
      <c r="E40" s="268"/>
      <c r="F40" s="268"/>
      <c r="G40" s="268"/>
      <c r="H40" s="268"/>
      <c r="I40" s="268"/>
      <c r="J40" s="260">
        <f t="shared" si="0"/>
        <v>0</v>
      </c>
      <c r="K40" s="244"/>
    </row>
    <row r="41" spans="3:11" ht="12.75">
      <c r="C41" s="269" t="s">
        <v>746</v>
      </c>
      <c r="D41" s="267"/>
      <c r="E41" s="268"/>
      <c r="F41" s="268"/>
      <c r="G41" s="268"/>
      <c r="H41" s="268"/>
      <c r="I41" s="268"/>
      <c r="J41" s="260">
        <f t="shared" si="0"/>
        <v>0</v>
      </c>
      <c r="K41" s="244"/>
    </row>
    <row r="42" spans="3:11" ht="12.75">
      <c r="C42" s="269" t="s">
        <v>748</v>
      </c>
      <c r="D42" s="267"/>
      <c r="E42" s="268"/>
      <c r="F42" s="268"/>
      <c r="G42" s="268"/>
      <c r="H42" s="268"/>
      <c r="I42" s="268"/>
      <c r="J42" s="260">
        <f t="shared" si="0"/>
        <v>0</v>
      </c>
      <c r="K42" s="244"/>
    </row>
    <row r="43" spans="3:11" ht="12.75">
      <c r="C43" s="269" t="s">
        <v>750</v>
      </c>
      <c r="D43" s="267"/>
      <c r="E43" s="268"/>
      <c r="F43" s="268"/>
      <c r="G43" s="268"/>
      <c r="H43" s="268"/>
      <c r="I43" s="268"/>
      <c r="J43" s="260">
        <f t="shared" si="0"/>
        <v>0</v>
      </c>
      <c r="K43" s="244"/>
    </row>
    <row r="44" spans="3:11" ht="12.75">
      <c r="C44" s="269" t="s">
        <v>753</v>
      </c>
      <c r="D44" s="267"/>
      <c r="E44" s="268"/>
      <c r="F44" s="268"/>
      <c r="G44" s="268"/>
      <c r="H44" s="268"/>
      <c r="I44" s="268"/>
      <c r="J44" s="260">
        <f t="shared" si="0"/>
        <v>0</v>
      </c>
      <c r="K44" s="244"/>
    </row>
    <row r="45" spans="3:11" ht="12.75">
      <c r="C45" s="307" t="s">
        <v>407</v>
      </c>
      <c r="D45" s="267"/>
      <c r="E45" s="268"/>
      <c r="F45" s="268"/>
      <c r="G45" s="268"/>
      <c r="H45" s="268"/>
      <c r="I45" s="268"/>
      <c r="J45" s="260">
        <f t="shared" si="0"/>
        <v>0</v>
      </c>
      <c r="K45" s="244"/>
    </row>
    <row r="46" spans="3:11" ht="12.75">
      <c r="C46" s="269" t="s">
        <v>756</v>
      </c>
      <c r="D46" s="267"/>
      <c r="E46" s="268"/>
      <c r="F46" s="268"/>
      <c r="G46" s="268"/>
      <c r="H46" s="268"/>
      <c r="I46" s="268"/>
      <c r="J46" s="260">
        <f t="shared" si="0"/>
        <v>0</v>
      </c>
      <c r="K46" s="244"/>
    </row>
    <row r="47" spans="3:11" ht="12.75">
      <c r="C47" s="269" t="s">
        <v>759</v>
      </c>
      <c r="D47" s="267"/>
      <c r="E47" s="268"/>
      <c r="F47" s="268"/>
      <c r="G47" s="268"/>
      <c r="H47" s="268"/>
      <c r="I47" s="268"/>
      <c r="J47" s="260">
        <f t="shared" si="0"/>
        <v>0</v>
      </c>
      <c r="K47" s="244"/>
    </row>
    <row r="48" spans="3:11" ht="12.75">
      <c r="C48" s="269" t="s">
        <v>762</v>
      </c>
      <c r="D48" s="267"/>
      <c r="E48" s="268"/>
      <c r="F48" s="268"/>
      <c r="G48" s="268"/>
      <c r="H48" s="268"/>
      <c r="I48" s="268"/>
      <c r="J48" s="260">
        <f t="shared" si="0"/>
        <v>0</v>
      </c>
      <c r="K48" s="244"/>
    </row>
    <row r="49" spans="3:11" ht="12.75">
      <c r="C49" s="269" t="s">
        <v>765</v>
      </c>
      <c r="D49" s="267"/>
      <c r="E49" s="268"/>
      <c r="F49" s="268"/>
      <c r="G49" s="268"/>
      <c r="H49" s="268"/>
      <c r="I49" s="268"/>
      <c r="J49" s="260">
        <f t="shared" si="0"/>
        <v>0</v>
      </c>
      <c r="K49" s="244"/>
    </row>
    <row r="50" spans="3:11" ht="12.75">
      <c r="C50" s="269" t="s">
        <v>767</v>
      </c>
      <c r="D50" s="267"/>
      <c r="E50" s="268"/>
      <c r="F50" s="268"/>
      <c r="G50" s="268"/>
      <c r="H50" s="268"/>
      <c r="I50" s="268"/>
      <c r="J50" s="260">
        <f t="shared" si="0"/>
        <v>0</v>
      </c>
      <c r="K50" s="244"/>
    </row>
    <row r="51" spans="3:11" ht="12.75">
      <c r="C51" s="269" t="s">
        <v>10</v>
      </c>
      <c r="D51" s="267"/>
      <c r="E51" s="268"/>
      <c r="F51" s="268"/>
      <c r="G51" s="268"/>
      <c r="H51" s="268"/>
      <c r="I51" s="268"/>
      <c r="J51" s="260">
        <f t="shared" si="0"/>
        <v>0</v>
      </c>
      <c r="K51" s="244"/>
    </row>
    <row r="52" spans="3:11" ht="12.75">
      <c r="C52" s="269" t="s">
        <v>12</v>
      </c>
      <c r="D52" s="267"/>
      <c r="E52" s="268"/>
      <c r="F52" s="268"/>
      <c r="G52" s="268"/>
      <c r="H52" s="268"/>
      <c r="I52" s="268"/>
      <c r="J52" s="260">
        <f t="shared" si="0"/>
        <v>0</v>
      </c>
      <c r="K52" s="244"/>
    </row>
    <row r="53" spans="3:11" ht="12.75">
      <c r="C53" s="269" t="s">
        <v>20</v>
      </c>
      <c r="D53" s="267"/>
      <c r="E53" s="268"/>
      <c r="F53" s="268"/>
      <c r="G53" s="268"/>
      <c r="H53" s="268"/>
      <c r="I53" s="268"/>
      <c r="J53" s="260">
        <f t="shared" si="0"/>
        <v>0</v>
      </c>
      <c r="K53" s="244"/>
    </row>
    <row r="54" spans="3:11" ht="12.75">
      <c r="C54" s="245" t="s">
        <v>122</v>
      </c>
      <c r="D54" s="245"/>
      <c r="E54" s="261">
        <f>SUM(E24:E53)</f>
        <v>0</v>
      </c>
      <c r="F54" s="261">
        <f>SUM(F24:F53)</f>
        <v>0</v>
      </c>
      <c r="G54" s="261">
        <f>SUM(G24:G53)</f>
        <v>0</v>
      </c>
      <c r="H54" s="261">
        <f>SUM(H24:H53)</f>
        <v>0</v>
      </c>
      <c r="I54" s="261">
        <f>SUM(I24:I53)</f>
        <v>0</v>
      </c>
      <c r="J54" s="260">
        <f t="shared" si="0"/>
        <v>0</v>
      </c>
      <c r="K54" s="244"/>
    </row>
    <row r="56" spans="2:10" ht="25.5" customHeight="1">
      <c r="B56" s="242" t="s">
        <v>702</v>
      </c>
      <c r="C56" s="424" t="s">
        <v>1</v>
      </c>
      <c r="D56" s="322"/>
      <c r="E56" s="322"/>
      <c r="F56" s="322"/>
      <c r="G56" s="322"/>
      <c r="H56" s="322"/>
      <c r="I56" s="322"/>
      <c r="J56" s="322"/>
    </row>
    <row r="57" spans="3:10" ht="17.25" customHeight="1">
      <c r="C57" s="243" t="s">
        <v>124</v>
      </c>
      <c r="D57" s="243"/>
      <c r="E57" s="243"/>
      <c r="F57" s="243"/>
      <c r="G57" s="243"/>
      <c r="H57" s="243"/>
      <c r="I57" s="243"/>
      <c r="J57" s="243"/>
    </row>
    <row r="58" spans="3:11" ht="12.75">
      <c r="C58" s="262"/>
      <c r="D58" s="263"/>
      <c r="E58" s="416" t="s">
        <v>104</v>
      </c>
      <c r="F58" s="417"/>
      <c r="G58" s="417"/>
      <c r="H58" s="417"/>
      <c r="I58" s="417"/>
      <c r="J58" s="257" t="s">
        <v>120</v>
      </c>
      <c r="K58" s="244"/>
    </row>
    <row r="59" spans="3:11" ht="33.75">
      <c r="C59" s="270" t="s">
        <v>2</v>
      </c>
      <c r="D59" s="270" t="s">
        <v>183</v>
      </c>
      <c r="E59" s="248" t="s">
        <v>108</v>
      </c>
      <c r="F59" s="248" t="s">
        <v>61</v>
      </c>
      <c r="G59" s="248" t="s">
        <v>63</v>
      </c>
      <c r="H59" s="249" t="s">
        <v>107</v>
      </c>
      <c r="I59" s="249" t="s">
        <v>109</v>
      </c>
      <c r="J59" s="250"/>
      <c r="K59" s="244"/>
    </row>
    <row r="60" spans="3:11" ht="12.75">
      <c r="C60" s="272" t="s">
        <v>706</v>
      </c>
      <c r="D60" s="272" t="s">
        <v>706</v>
      </c>
      <c r="E60" s="271"/>
      <c r="F60" s="271"/>
      <c r="G60" s="271"/>
      <c r="H60" s="271"/>
      <c r="I60" s="271"/>
      <c r="J60" s="256">
        <f>SUM(E60:I60)</f>
        <v>0</v>
      </c>
      <c r="K60" s="244"/>
    </row>
    <row r="61" spans="3:11" ht="12.75">
      <c r="C61" s="272" t="s">
        <v>706</v>
      </c>
      <c r="D61" s="272" t="s">
        <v>706</v>
      </c>
      <c r="E61" s="271"/>
      <c r="F61" s="271"/>
      <c r="G61" s="271"/>
      <c r="H61" s="271"/>
      <c r="I61" s="271"/>
      <c r="J61" s="256">
        <f aca="true" t="shared" si="1" ref="J61:J86">SUM(E61:I61)</f>
        <v>0</v>
      </c>
      <c r="K61" s="244"/>
    </row>
    <row r="62" spans="3:11" ht="12.75">
      <c r="C62" s="272" t="s">
        <v>706</v>
      </c>
      <c r="D62" s="272" t="s">
        <v>706</v>
      </c>
      <c r="E62" s="271"/>
      <c r="F62" s="271"/>
      <c r="G62" s="271"/>
      <c r="H62" s="271"/>
      <c r="I62" s="271"/>
      <c r="J62" s="256">
        <f t="shared" si="1"/>
        <v>0</v>
      </c>
      <c r="K62" s="244"/>
    </row>
    <row r="63" spans="3:11" ht="12.75">
      <c r="C63" s="272" t="s">
        <v>706</v>
      </c>
      <c r="D63" s="272" t="s">
        <v>706</v>
      </c>
      <c r="E63" s="271"/>
      <c r="F63" s="271"/>
      <c r="G63" s="271"/>
      <c r="H63" s="271"/>
      <c r="I63" s="271"/>
      <c r="J63" s="256">
        <f t="shared" si="1"/>
        <v>0</v>
      </c>
      <c r="K63" s="244"/>
    </row>
    <row r="64" spans="3:11" ht="12.75">
      <c r="C64" s="272" t="s">
        <v>706</v>
      </c>
      <c r="D64" s="272" t="s">
        <v>706</v>
      </c>
      <c r="E64" s="271"/>
      <c r="F64" s="271"/>
      <c r="G64" s="271"/>
      <c r="H64" s="271"/>
      <c r="I64" s="271"/>
      <c r="J64" s="256">
        <f t="shared" si="1"/>
        <v>0</v>
      </c>
      <c r="K64" s="244"/>
    </row>
    <row r="65" spans="3:11" ht="12.75">
      <c r="C65" s="272" t="s">
        <v>706</v>
      </c>
      <c r="D65" s="272" t="s">
        <v>706</v>
      </c>
      <c r="E65" s="271"/>
      <c r="F65" s="271"/>
      <c r="G65" s="271"/>
      <c r="H65" s="271"/>
      <c r="I65" s="271"/>
      <c r="J65" s="256">
        <f t="shared" si="1"/>
        <v>0</v>
      </c>
      <c r="K65" s="244"/>
    </row>
    <row r="66" spans="3:11" ht="12.75">
      <c r="C66" s="272" t="s">
        <v>706</v>
      </c>
      <c r="D66" s="272" t="s">
        <v>706</v>
      </c>
      <c r="E66" s="271"/>
      <c r="F66" s="271"/>
      <c r="G66" s="271"/>
      <c r="H66" s="271"/>
      <c r="I66" s="271"/>
      <c r="J66" s="256">
        <f t="shared" si="1"/>
        <v>0</v>
      </c>
      <c r="K66" s="244"/>
    </row>
    <row r="67" spans="3:11" ht="12.75">
      <c r="C67" s="272" t="s">
        <v>706</v>
      </c>
      <c r="D67" s="272" t="s">
        <v>706</v>
      </c>
      <c r="E67" s="271"/>
      <c r="F67" s="271"/>
      <c r="G67" s="271"/>
      <c r="H67" s="271"/>
      <c r="I67" s="271"/>
      <c r="J67" s="256">
        <f t="shared" si="1"/>
        <v>0</v>
      </c>
      <c r="K67" s="244"/>
    </row>
    <row r="68" spans="3:11" ht="12.75">
      <c r="C68" s="272" t="s">
        <v>706</v>
      </c>
      <c r="D68" s="272" t="s">
        <v>706</v>
      </c>
      <c r="E68" s="271"/>
      <c r="F68" s="271"/>
      <c r="G68" s="271"/>
      <c r="H68" s="271"/>
      <c r="I68" s="271"/>
      <c r="J68" s="256">
        <f t="shared" si="1"/>
        <v>0</v>
      </c>
      <c r="K68" s="244"/>
    </row>
    <row r="69" spans="3:11" ht="12.75">
      <c r="C69" s="272" t="s">
        <v>706</v>
      </c>
      <c r="D69" s="272" t="s">
        <v>706</v>
      </c>
      <c r="E69" s="271"/>
      <c r="F69" s="271"/>
      <c r="G69" s="271"/>
      <c r="H69" s="271"/>
      <c r="I69" s="271"/>
      <c r="J69" s="256">
        <f t="shared" si="1"/>
        <v>0</v>
      </c>
      <c r="K69" s="244"/>
    </row>
    <row r="70" spans="3:11" ht="12.75">
      <c r="C70" s="272" t="s">
        <v>706</v>
      </c>
      <c r="D70" s="272" t="s">
        <v>706</v>
      </c>
      <c r="E70" s="271"/>
      <c r="F70" s="271"/>
      <c r="G70" s="271"/>
      <c r="H70" s="271"/>
      <c r="I70" s="271"/>
      <c r="J70" s="256">
        <f t="shared" si="1"/>
        <v>0</v>
      </c>
      <c r="K70" s="244"/>
    </row>
    <row r="71" spans="3:11" ht="12.75">
      <c r="C71" s="272" t="s">
        <v>706</v>
      </c>
      <c r="D71" s="272" t="s">
        <v>706</v>
      </c>
      <c r="E71" s="271"/>
      <c r="F71" s="271"/>
      <c r="G71" s="271"/>
      <c r="H71" s="271"/>
      <c r="I71" s="271"/>
      <c r="J71" s="256">
        <f t="shared" si="1"/>
        <v>0</v>
      </c>
      <c r="K71" s="244"/>
    </row>
    <row r="72" spans="3:11" ht="12.75">
      <c r="C72" s="272" t="s">
        <v>706</v>
      </c>
      <c r="D72" s="272" t="s">
        <v>706</v>
      </c>
      <c r="E72" s="271"/>
      <c r="F72" s="271"/>
      <c r="G72" s="271"/>
      <c r="H72" s="271"/>
      <c r="I72" s="271"/>
      <c r="J72" s="256">
        <f t="shared" si="1"/>
        <v>0</v>
      </c>
      <c r="K72" s="244"/>
    </row>
    <row r="73" spans="3:11" ht="12.75">
      <c r="C73" s="272" t="s">
        <v>706</v>
      </c>
      <c r="D73" s="272" t="s">
        <v>706</v>
      </c>
      <c r="E73" s="271"/>
      <c r="F73" s="271"/>
      <c r="G73" s="271"/>
      <c r="H73" s="271"/>
      <c r="I73" s="271"/>
      <c r="J73" s="256">
        <f t="shared" si="1"/>
        <v>0</v>
      </c>
      <c r="K73" s="244"/>
    </row>
    <row r="74" spans="3:11" ht="12.75">
      <c r="C74" s="272" t="s">
        <v>706</v>
      </c>
      <c r="D74" s="272" t="s">
        <v>706</v>
      </c>
      <c r="E74" s="271"/>
      <c r="F74" s="271"/>
      <c r="G74" s="271"/>
      <c r="H74" s="271"/>
      <c r="I74" s="271"/>
      <c r="J74" s="256">
        <f t="shared" si="1"/>
        <v>0</v>
      </c>
      <c r="K74" s="244"/>
    </row>
    <row r="75" spans="3:11" ht="12.75">
      <c r="C75" s="272" t="s">
        <v>706</v>
      </c>
      <c r="D75" s="272" t="s">
        <v>706</v>
      </c>
      <c r="E75" s="271"/>
      <c r="F75" s="271"/>
      <c r="G75" s="271"/>
      <c r="H75" s="271"/>
      <c r="I75" s="271"/>
      <c r="J75" s="256">
        <f t="shared" si="1"/>
        <v>0</v>
      </c>
      <c r="K75" s="244"/>
    </row>
    <row r="76" spans="3:11" ht="12.75">
      <c r="C76" s="272" t="s">
        <v>706</v>
      </c>
      <c r="D76" s="272" t="s">
        <v>706</v>
      </c>
      <c r="E76" s="271"/>
      <c r="F76" s="271"/>
      <c r="G76" s="271"/>
      <c r="H76" s="271"/>
      <c r="I76" s="271"/>
      <c r="J76" s="256">
        <f t="shared" si="1"/>
        <v>0</v>
      </c>
      <c r="K76" s="244"/>
    </row>
    <row r="77" spans="3:11" ht="12.75">
      <c r="C77" s="272" t="s">
        <v>706</v>
      </c>
      <c r="D77" s="272" t="s">
        <v>706</v>
      </c>
      <c r="E77" s="271"/>
      <c r="F77" s="271"/>
      <c r="G77" s="271"/>
      <c r="H77" s="271"/>
      <c r="I77" s="271"/>
      <c r="J77" s="256">
        <f t="shared" si="1"/>
        <v>0</v>
      </c>
      <c r="K77" s="244"/>
    </row>
    <row r="78" spans="3:11" ht="12.75">
      <c r="C78" s="272" t="s">
        <v>706</v>
      </c>
      <c r="D78" s="272" t="s">
        <v>706</v>
      </c>
      <c r="E78" s="271"/>
      <c r="F78" s="271"/>
      <c r="G78" s="271"/>
      <c r="H78" s="271"/>
      <c r="I78" s="271"/>
      <c r="J78" s="256">
        <f t="shared" si="1"/>
        <v>0</v>
      </c>
      <c r="K78" s="244"/>
    </row>
    <row r="79" spans="3:11" ht="12.75">
      <c r="C79" s="272" t="s">
        <v>706</v>
      </c>
      <c r="D79" s="272" t="s">
        <v>706</v>
      </c>
      <c r="E79" s="271"/>
      <c r="F79" s="271"/>
      <c r="G79" s="271"/>
      <c r="H79" s="271"/>
      <c r="I79" s="271"/>
      <c r="J79" s="256">
        <f t="shared" si="1"/>
        <v>0</v>
      </c>
      <c r="K79" s="244"/>
    </row>
    <row r="80" spans="3:11" ht="12.75">
      <c r="C80" s="272" t="s">
        <v>706</v>
      </c>
      <c r="D80" s="272" t="s">
        <v>706</v>
      </c>
      <c r="E80" s="271"/>
      <c r="F80" s="271"/>
      <c r="G80" s="271"/>
      <c r="H80" s="271"/>
      <c r="I80" s="271"/>
      <c r="J80" s="256">
        <f t="shared" si="1"/>
        <v>0</v>
      </c>
      <c r="K80" s="244"/>
    </row>
    <row r="81" spans="3:11" ht="12.75">
      <c r="C81" s="272" t="s">
        <v>706</v>
      </c>
      <c r="D81" s="272" t="s">
        <v>706</v>
      </c>
      <c r="E81" s="271"/>
      <c r="F81" s="271"/>
      <c r="G81" s="271"/>
      <c r="H81" s="271"/>
      <c r="I81" s="271"/>
      <c r="J81" s="256">
        <f t="shared" si="1"/>
        <v>0</v>
      </c>
      <c r="K81" s="244"/>
    </row>
    <row r="82" spans="3:11" ht="12.75">
      <c r="C82" s="272" t="s">
        <v>706</v>
      </c>
      <c r="D82" s="272" t="s">
        <v>706</v>
      </c>
      <c r="E82" s="271"/>
      <c r="F82" s="271"/>
      <c r="G82" s="271"/>
      <c r="H82" s="271"/>
      <c r="I82" s="271"/>
      <c r="J82" s="256">
        <f t="shared" si="1"/>
        <v>0</v>
      </c>
      <c r="K82" s="244"/>
    </row>
    <row r="83" spans="3:11" ht="12.75">
      <c r="C83" s="272" t="s">
        <v>706</v>
      </c>
      <c r="D83" s="272" t="s">
        <v>706</v>
      </c>
      <c r="E83" s="271"/>
      <c r="F83" s="271"/>
      <c r="G83" s="271"/>
      <c r="H83" s="271"/>
      <c r="I83" s="271"/>
      <c r="J83" s="256">
        <f t="shared" si="1"/>
        <v>0</v>
      </c>
      <c r="K83" s="244"/>
    </row>
    <row r="84" spans="3:11" ht="12.75">
      <c r="C84" s="272" t="s">
        <v>706</v>
      </c>
      <c r="D84" s="272" t="s">
        <v>706</v>
      </c>
      <c r="E84" s="271"/>
      <c r="F84" s="271"/>
      <c r="G84" s="271"/>
      <c r="H84" s="271"/>
      <c r="I84" s="271"/>
      <c r="J84" s="256">
        <f t="shared" si="1"/>
        <v>0</v>
      </c>
      <c r="K84" s="244"/>
    </row>
    <row r="85" spans="3:11" ht="12.75">
      <c r="C85" s="273" t="s">
        <v>127</v>
      </c>
      <c r="D85" s="274"/>
      <c r="E85" s="275"/>
      <c r="F85" s="275"/>
      <c r="G85" s="275"/>
      <c r="H85" s="275"/>
      <c r="I85" s="276"/>
      <c r="J85" s="256">
        <f t="shared" si="1"/>
        <v>0</v>
      </c>
      <c r="K85" s="244"/>
    </row>
    <row r="86" spans="3:10" ht="12.75">
      <c r="C86" s="251" t="s">
        <v>67</v>
      </c>
      <c r="D86" s="251"/>
      <c r="E86" s="256">
        <f>SUM(E60:E85)</f>
        <v>0</v>
      </c>
      <c r="F86" s="256">
        <f>SUM(F60:F85)</f>
        <v>0</v>
      </c>
      <c r="G86" s="256">
        <f>SUM(G60:G85)</f>
        <v>0</v>
      </c>
      <c r="H86" s="256">
        <f>SUM(H60:H85)</f>
        <v>0</v>
      </c>
      <c r="I86" s="256">
        <f>SUM(I60:I85)</f>
        <v>0</v>
      </c>
      <c r="J86" s="256">
        <f t="shared" si="1"/>
        <v>0</v>
      </c>
    </row>
    <row r="87" spans="3:10" s="246" customFormat="1" ht="12.75">
      <c r="C87" s="264"/>
      <c r="D87" s="264"/>
      <c r="E87" s="264"/>
      <c r="F87" s="264"/>
      <c r="G87" s="264"/>
      <c r="H87" s="264"/>
      <c r="I87" s="264"/>
      <c r="J87" s="265"/>
    </row>
    <row r="88" spans="2:10" ht="12.75" customHeight="1">
      <c r="B88" s="242" t="s">
        <v>694</v>
      </c>
      <c r="C88" s="418" t="s">
        <v>7</v>
      </c>
      <c r="D88" s="313"/>
      <c r="E88" s="313"/>
      <c r="F88" s="313"/>
      <c r="G88" s="313"/>
      <c r="H88" s="313"/>
      <c r="I88" s="313"/>
      <c r="J88" s="313"/>
    </row>
    <row r="89" spans="3:10" ht="17.25" customHeight="1">
      <c r="C89" s="243" t="s">
        <v>124</v>
      </c>
      <c r="D89" s="243"/>
      <c r="E89" s="243"/>
      <c r="F89" s="243"/>
      <c r="G89" s="243"/>
      <c r="H89" s="243"/>
      <c r="I89" s="243"/>
      <c r="J89" s="243"/>
    </row>
    <row r="90" spans="3:11" ht="12.75">
      <c r="C90" s="262"/>
      <c r="D90" s="263"/>
      <c r="E90" s="416" t="s">
        <v>104</v>
      </c>
      <c r="F90" s="417"/>
      <c r="G90" s="417"/>
      <c r="H90" s="417"/>
      <c r="I90" s="417"/>
      <c r="J90" s="257" t="s">
        <v>120</v>
      </c>
      <c r="K90" s="244"/>
    </row>
    <row r="91" spans="3:11" ht="33.75">
      <c r="C91" s="270" t="s">
        <v>184</v>
      </c>
      <c r="D91" s="270" t="s">
        <v>3</v>
      </c>
      <c r="E91" s="248" t="s">
        <v>108</v>
      </c>
      <c r="F91" s="248" t="s">
        <v>61</v>
      </c>
      <c r="G91" s="248" t="s">
        <v>63</v>
      </c>
      <c r="H91" s="249" t="s">
        <v>107</v>
      </c>
      <c r="I91" s="249" t="s">
        <v>109</v>
      </c>
      <c r="J91" s="250"/>
      <c r="K91" s="244"/>
    </row>
    <row r="92" spans="3:11" ht="12.75">
      <c r="C92" s="272" t="s">
        <v>706</v>
      </c>
      <c r="D92" s="272" t="s">
        <v>706</v>
      </c>
      <c r="E92" s="271"/>
      <c r="F92" s="271"/>
      <c r="G92" s="271"/>
      <c r="H92" s="271"/>
      <c r="I92" s="271"/>
      <c r="J92" s="256">
        <f>SUM(E92:I92)</f>
        <v>0</v>
      </c>
      <c r="K92" s="244"/>
    </row>
    <row r="93" spans="3:11" ht="12.75">
      <c r="C93" s="272" t="s">
        <v>706</v>
      </c>
      <c r="D93" s="272" t="s">
        <v>706</v>
      </c>
      <c r="E93" s="271"/>
      <c r="F93" s="271"/>
      <c r="G93" s="271"/>
      <c r="H93" s="271"/>
      <c r="I93" s="271"/>
      <c r="J93" s="256">
        <f aca="true" t="shared" si="2" ref="J93:J118">SUM(E93:I93)</f>
        <v>0</v>
      </c>
      <c r="K93" s="244"/>
    </row>
    <row r="94" spans="3:11" ht="12.75">
      <c r="C94" s="272" t="s">
        <v>706</v>
      </c>
      <c r="D94" s="272" t="s">
        <v>706</v>
      </c>
      <c r="E94" s="271"/>
      <c r="F94" s="271"/>
      <c r="G94" s="271"/>
      <c r="H94" s="271"/>
      <c r="I94" s="271"/>
      <c r="J94" s="256">
        <f t="shared" si="2"/>
        <v>0</v>
      </c>
      <c r="K94" s="244"/>
    </row>
    <row r="95" spans="3:11" ht="12.75">
      <c r="C95" s="272" t="s">
        <v>706</v>
      </c>
      <c r="D95" s="272" t="s">
        <v>706</v>
      </c>
      <c r="E95" s="271"/>
      <c r="F95" s="271"/>
      <c r="G95" s="271"/>
      <c r="H95" s="271"/>
      <c r="I95" s="271"/>
      <c r="J95" s="256">
        <f t="shared" si="2"/>
        <v>0</v>
      </c>
      <c r="K95" s="244"/>
    </row>
    <row r="96" spans="3:11" ht="12.75">
      <c r="C96" s="272" t="s">
        <v>706</v>
      </c>
      <c r="D96" s="272" t="s">
        <v>706</v>
      </c>
      <c r="E96" s="271"/>
      <c r="F96" s="271"/>
      <c r="G96" s="271"/>
      <c r="H96" s="271"/>
      <c r="I96" s="271"/>
      <c r="J96" s="256">
        <f t="shared" si="2"/>
        <v>0</v>
      </c>
      <c r="K96" s="244"/>
    </row>
    <row r="97" spans="3:11" ht="12.75">
      <c r="C97" s="272" t="s">
        <v>706</v>
      </c>
      <c r="D97" s="272" t="s">
        <v>706</v>
      </c>
      <c r="E97" s="271"/>
      <c r="F97" s="271"/>
      <c r="G97" s="271"/>
      <c r="H97" s="271"/>
      <c r="I97" s="271"/>
      <c r="J97" s="256">
        <f t="shared" si="2"/>
        <v>0</v>
      </c>
      <c r="K97" s="244"/>
    </row>
    <row r="98" spans="3:11" ht="12.75">
      <c r="C98" s="272" t="s">
        <v>706</v>
      </c>
      <c r="D98" s="272" t="s">
        <v>706</v>
      </c>
      <c r="E98" s="271"/>
      <c r="F98" s="271"/>
      <c r="G98" s="271"/>
      <c r="H98" s="271"/>
      <c r="I98" s="271"/>
      <c r="J98" s="256">
        <f t="shared" si="2"/>
        <v>0</v>
      </c>
      <c r="K98" s="244"/>
    </row>
    <row r="99" spans="3:11" ht="12.75">
      <c r="C99" s="272" t="s">
        <v>706</v>
      </c>
      <c r="D99" s="272" t="s">
        <v>706</v>
      </c>
      <c r="E99" s="271"/>
      <c r="F99" s="271"/>
      <c r="G99" s="271"/>
      <c r="H99" s="271"/>
      <c r="I99" s="271"/>
      <c r="J99" s="256">
        <f t="shared" si="2"/>
        <v>0</v>
      </c>
      <c r="K99" s="244"/>
    </row>
    <row r="100" spans="3:11" ht="12.75">
      <c r="C100" s="272" t="s">
        <v>706</v>
      </c>
      <c r="D100" s="272" t="s">
        <v>706</v>
      </c>
      <c r="E100" s="271"/>
      <c r="F100" s="271"/>
      <c r="G100" s="271"/>
      <c r="H100" s="271"/>
      <c r="I100" s="271"/>
      <c r="J100" s="256">
        <f t="shared" si="2"/>
        <v>0</v>
      </c>
      <c r="K100" s="244"/>
    </row>
    <row r="101" spans="3:11" ht="12.75">
      <c r="C101" s="272" t="s">
        <v>706</v>
      </c>
      <c r="D101" s="272" t="s">
        <v>706</v>
      </c>
      <c r="E101" s="271"/>
      <c r="F101" s="271"/>
      <c r="G101" s="271"/>
      <c r="H101" s="271"/>
      <c r="I101" s="271"/>
      <c r="J101" s="256">
        <f t="shared" si="2"/>
        <v>0</v>
      </c>
      <c r="K101" s="244"/>
    </row>
    <row r="102" spans="3:11" ht="12.75">
      <c r="C102" s="272" t="s">
        <v>706</v>
      </c>
      <c r="D102" s="272" t="s">
        <v>706</v>
      </c>
      <c r="E102" s="271"/>
      <c r="F102" s="271"/>
      <c r="G102" s="271"/>
      <c r="H102" s="271"/>
      <c r="I102" s="271"/>
      <c r="J102" s="256">
        <f t="shared" si="2"/>
        <v>0</v>
      </c>
      <c r="K102" s="244"/>
    </row>
    <row r="103" spans="3:11" ht="12.75">
      <c r="C103" s="272" t="s">
        <v>706</v>
      </c>
      <c r="D103" s="272" t="s">
        <v>706</v>
      </c>
      <c r="E103" s="271"/>
      <c r="F103" s="271"/>
      <c r="G103" s="271"/>
      <c r="H103" s="271"/>
      <c r="I103" s="271"/>
      <c r="J103" s="256">
        <f t="shared" si="2"/>
        <v>0</v>
      </c>
      <c r="K103" s="244"/>
    </row>
    <row r="104" spans="3:11" ht="12.75">
      <c r="C104" s="272" t="s">
        <v>706</v>
      </c>
      <c r="D104" s="272" t="s">
        <v>706</v>
      </c>
      <c r="E104" s="271"/>
      <c r="F104" s="271"/>
      <c r="G104" s="271"/>
      <c r="H104" s="271"/>
      <c r="I104" s="271"/>
      <c r="J104" s="256">
        <f t="shared" si="2"/>
        <v>0</v>
      </c>
      <c r="K104" s="244"/>
    </row>
    <row r="105" spans="3:11" ht="12.75">
      <c r="C105" s="272" t="s">
        <v>706</v>
      </c>
      <c r="D105" s="272" t="s">
        <v>706</v>
      </c>
      <c r="E105" s="271"/>
      <c r="F105" s="271"/>
      <c r="G105" s="271"/>
      <c r="H105" s="271"/>
      <c r="I105" s="271"/>
      <c r="J105" s="256">
        <f t="shared" si="2"/>
        <v>0</v>
      </c>
      <c r="K105" s="244"/>
    </row>
    <row r="106" spans="3:11" ht="12.75">
      <c r="C106" s="272" t="s">
        <v>706</v>
      </c>
      <c r="D106" s="272" t="s">
        <v>706</v>
      </c>
      <c r="E106" s="271"/>
      <c r="F106" s="271"/>
      <c r="G106" s="271"/>
      <c r="H106" s="271"/>
      <c r="I106" s="271"/>
      <c r="J106" s="256">
        <f t="shared" si="2"/>
        <v>0</v>
      </c>
      <c r="K106" s="244"/>
    </row>
    <row r="107" spans="3:11" ht="12.75">
      <c r="C107" s="272" t="s">
        <v>706</v>
      </c>
      <c r="D107" s="272" t="s">
        <v>706</v>
      </c>
      <c r="E107" s="271"/>
      <c r="F107" s="271"/>
      <c r="G107" s="271"/>
      <c r="H107" s="271"/>
      <c r="I107" s="271"/>
      <c r="J107" s="256">
        <f t="shared" si="2"/>
        <v>0</v>
      </c>
      <c r="K107" s="244"/>
    </row>
    <row r="108" spans="3:11" ht="12.75">
      <c r="C108" s="272" t="s">
        <v>706</v>
      </c>
      <c r="D108" s="272" t="s">
        <v>706</v>
      </c>
      <c r="E108" s="271"/>
      <c r="F108" s="271"/>
      <c r="G108" s="271"/>
      <c r="H108" s="271"/>
      <c r="I108" s="271"/>
      <c r="J108" s="256">
        <f t="shared" si="2"/>
        <v>0</v>
      </c>
      <c r="K108" s="244"/>
    </row>
    <row r="109" spans="3:11" ht="12.75">
      <c r="C109" s="272" t="s">
        <v>706</v>
      </c>
      <c r="D109" s="272" t="s">
        <v>706</v>
      </c>
      <c r="E109" s="271"/>
      <c r="F109" s="271"/>
      <c r="G109" s="271"/>
      <c r="H109" s="271"/>
      <c r="I109" s="271"/>
      <c r="J109" s="256">
        <f t="shared" si="2"/>
        <v>0</v>
      </c>
      <c r="K109" s="244"/>
    </row>
    <row r="110" spans="3:11" ht="12.75">
      <c r="C110" s="272" t="s">
        <v>706</v>
      </c>
      <c r="D110" s="272" t="s">
        <v>706</v>
      </c>
      <c r="E110" s="271"/>
      <c r="F110" s="271"/>
      <c r="G110" s="271"/>
      <c r="H110" s="271"/>
      <c r="I110" s="271"/>
      <c r="J110" s="256">
        <f t="shared" si="2"/>
        <v>0</v>
      </c>
      <c r="K110" s="244"/>
    </row>
    <row r="111" spans="3:11" ht="12.75">
      <c r="C111" s="272" t="s">
        <v>706</v>
      </c>
      <c r="D111" s="272" t="s">
        <v>706</v>
      </c>
      <c r="E111" s="271"/>
      <c r="F111" s="271"/>
      <c r="G111" s="271"/>
      <c r="H111" s="271"/>
      <c r="I111" s="271"/>
      <c r="J111" s="256">
        <f t="shared" si="2"/>
        <v>0</v>
      </c>
      <c r="K111" s="244"/>
    </row>
    <row r="112" spans="3:11" ht="12.75">
      <c r="C112" s="272" t="s">
        <v>706</v>
      </c>
      <c r="D112" s="272" t="s">
        <v>706</v>
      </c>
      <c r="E112" s="271"/>
      <c r="F112" s="271"/>
      <c r="G112" s="271"/>
      <c r="H112" s="271"/>
      <c r="I112" s="271"/>
      <c r="J112" s="256">
        <f t="shared" si="2"/>
        <v>0</v>
      </c>
      <c r="K112" s="244"/>
    </row>
    <row r="113" spans="3:11" ht="12.75">
      <c r="C113" s="272" t="s">
        <v>706</v>
      </c>
      <c r="D113" s="272" t="s">
        <v>706</v>
      </c>
      <c r="E113" s="271"/>
      <c r="F113" s="271"/>
      <c r="G113" s="271"/>
      <c r="H113" s="271"/>
      <c r="I113" s="271"/>
      <c r="J113" s="256">
        <f t="shared" si="2"/>
        <v>0</v>
      </c>
      <c r="K113" s="244"/>
    </row>
    <row r="114" spans="3:11" ht="12.75">
      <c r="C114" s="272" t="s">
        <v>706</v>
      </c>
      <c r="D114" s="272" t="s">
        <v>706</v>
      </c>
      <c r="E114" s="271"/>
      <c r="F114" s="271"/>
      <c r="G114" s="271"/>
      <c r="H114" s="271"/>
      <c r="I114" s="271"/>
      <c r="J114" s="256">
        <f t="shared" si="2"/>
        <v>0</v>
      </c>
      <c r="K114" s="244"/>
    </row>
    <row r="115" spans="3:11" ht="12.75">
      <c r="C115" s="272" t="s">
        <v>706</v>
      </c>
      <c r="D115" s="272" t="s">
        <v>706</v>
      </c>
      <c r="E115" s="271"/>
      <c r="F115" s="271"/>
      <c r="G115" s="271"/>
      <c r="H115" s="271"/>
      <c r="I115" s="271"/>
      <c r="J115" s="256">
        <f t="shared" si="2"/>
        <v>0</v>
      </c>
      <c r="K115" s="244"/>
    </row>
    <row r="116" spans="3:11" ht="12.75">
      <c r="C116" s="272" t="s">
        <v>706</v>
      </c>
      <c r="D116" s="272" t="s">
        <v>706</v>
      </c>
      <c r="E116" s="271"/>
      <c r="F116" s="271"/>
      <c r="G116" s="271"/>
      <c r="H116" s="271"/>
      <c r="I116" s="271"/>
      <c r="J116" s="256">
        <f t="shared" si="2"/>
        <v>0</v>
      </c>
      <c r="K116" s="244"/>
    </row>
    <row r="117" spans="3:11" ht="12.75">
      <c r="C117" s="273" t="s">
        <v>127</v>
      </c>
      <c r="D117" s="274"/>
      <c r="E117" s="275"/>
      <c r="F117" s="275"/>
      <c r="G117" s="275"/>
      <c r="H117" s="275"/>
      <c r="I117" s="276"/>
      <c r="J117" s="256">
        <f t="shared" si="2"/>
        <v>0</v>
      </c>
      <c r="K117" s="244"/>
    </row>
    <row r="118" spans="3:10" ht="12.75">
      <c r="C118" s="251" t="s">
        <v>126</v>
      </c>
      <c r="D118" s="251"/>
      <c r="E118" s="256">
        <f>SUM(E92:E117)</f>
        <v>0</v>
      </c>
      <c r="F118" s="256">
        <f>SUM(F92:F117)</f>
        <v>0</v>
      </c>
      <c r="G118" s="256">
        <f>SUM(G92:G117)</f>
        <v>0</v>
      </c>
      <c r="H118" s="256">
        <f>SUM(H92:H117)</f>
        <v>0</v>
      </c>
      <c r="I118" s="256">
        <f>SUM(I92:I117)</f>
        <v>0</v>
      </c>
      <c r="J118" s="256">
        <f t="shared" si="2"/>
        <v>0</v>
      </c>
    </row>
    <row r="119" spans="3:9" s="246" customFormat="1" ht="12.75">
      <c r="C119" s="266"/>
      <c r="D119" s="266"/>
      <c r="E119" s="266"/>
      <c r="F119" s="266"/>
      <c r="G119" s="266"/>
      <c r="H119" s="266"/>
      <c r="I119" s="266"/>
    </row>
    <row r="120" spans="3:9" s="246" customFormat="1" ht="12.75">
      <c r="C120" s="396" t="s">
        <v>128</v>
      </c>
      <c r="D120" s="396"/>
      <c r="E120" s="396"/>
      <c r="F120" s="396"/>
      <c r="G120" s="396"/>
      <c r="H120" s="266"/>
      <c r="I120" s="266"/>
    </row>
  </sheetData>
  <sheetProtection formatColumns="0" formatRows="0" insertColumns="0" insertRows="0"/>
  <mergeCells count="16">
    <mergeCell ref="C20:J20"/>
    <mergeCell ref="C56:J56"/>
    <mergeCell ref="C12:D12"/>
    <mergeCell ref="C13:D13"/>
    <mergeCell ref="C14:D14"/>
    <mergeCell ref="C15:D15"/>
    <mergeCell ref="E90:I90"/>
    <mergeCell ref="C120:G120"/>
    <mergeCell ref="E9:I9"/>
    <mergeCell ref="C6:J6"/>
    <mergeCell ref="C7:J7"/>
    <mergeCell ref="C11:D11"/>
    <mergeCell ref="E58:I58"/>
    <mergeCell ref="C88:J88"/>
    <mergeCell ref="E22:I22"/>
    <mergeCell ref="C23:D23"/>
  </mergeCells>
  <conditionalFormatting sqref="C18:G18">
    <cfRule type="expression" priority="1" dxfId="0" stopIfTrue="1">
      <formula>(ROUND($F$18,0)&lt;&gt;0)</formula>
    </cfRule>
  </conditionalFormatting>
  <dataValidations count="2">
    <dataValidation type="list" allowBlank="1" showInputMessage="1" showErrorMessage="1" sqref="C60:C84 D92:D116">
      <formula1>memberstates</formula1>
    </dataValidation>
    <dataValidation type="list" allowBlank="1" showInputMessage="1" showErrorMessage="1" sqref="D60:D84 C92:C116">
      <formula1>worldcountries</formula1>
    </dataValidation>
  </dataValidations>
  <hyperlinks>
    <hyperlink ref="C120:G120" location="'Aircraft Data'!A1" display="&lt;&lt;&lt; Click here to proceed to section 10 &quot;Aircraft data&quot; &gt;&gt;&gt;"/>
  </hyperlinks>
  <printOptions/>
  <pageMargins left="0.7874015748031497" right="0.7874015748031497" top="0.7874015748031497" bottom="0.7874015748031497" header="0.3937007874015748" footer="0.3937007874015748"/>
  <pageSetup fitToHeight="4" horizontalDpi="600" verticalDpi="600" orientation="portrait" paperSize="9" scale="76" r:id="rId2"/>
  <headerFooter alignWithMargins="0">
    <oddFooter>&amp;L&amp;F&amp;C&amp;A&amp;R&amp;P / &amp;N</oddFooter>
  </headerFooter>
  <rowBreaks count="1" manualBreakCount="1">
    <brk id="55" max="9" man="1"/>
  </rowBreaks>
  <ignoredErrors>
    <ignoredError sqref="E12:I12" formula="1"/>
  </ignoredError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L66"/>
  <sheetViews>
    <sheetView showGridLines="0" zoomScalePageLayoutView="0" workbookViewId="0" topLeftCell="B1">
      <selection activeCell="B1" sqref="B1"/>
    </sheetView>
  </sheetViews>
  <sheetFormatPr defaultColWidth="10.7109375" defaultRowHeight="12.75"/>
  <cols>
    <col min="1" max="1" width="3.140625" style="6" hidden="1" customWidth="1"/>
    <col min="2" max="2" width="4.140625" style="6" customWidth="1"/>
    <col min="3" max="6" width="20.7109375" style="6" customWidth="1"/>
    <col min="7" max="8" width="12.7109375" style="6" customWidth="1"/>
    <col min="9" max="12" width="10.7109375" style="141" customWidth="1"/>
    <col min="13" max="16384" width="10.7109375" style="6" customWidth="1"/>
  </cols>
  <sheetData>
    <row r="2" spans="2:8" ht="15.75">
      <c r="B2" s="135">
        <v>10</v>
      </c>
      <c r="C2" s="430" t="s">
        <v>316</v>
      </c>
      <c r="D2" s="430"/>
      <c r="E2" s="430"/>
      <c r="F2" s="430"/>
      <c r="G2" s="430"/>
      <c r="H2" s="430"/>
    </row>
    <row r="4" spans="2:12" s="136" customFormat="1" ht="29.25" customHeight="1">
      <c r="B4" s="7" t="s">
        <v>689</v>
      </c>
      <c r="C4" s="429" t="s">
        <v>165</v>
      </c>
      <c r="D4" s="429"/>
      <c r="E4" s="429"/>
      <c r="F4" s="429"/>
      <c r="G4" s="429"/>
      <c r="H4" s="429"/>
      <c r="I4" s="12"/>
      <c r="J4" s="12"/>
      <c r="K4" s="12"/>
      <c r="L4" s="12"/>
    </row>
    <row r="5" spans="1:8" s="8" customFormat="1" ht="41.25" customHeight="1">
      <c r="A5" s="73"/>
      <c r="B5" s="74"/>
      <c r="C5" s="433" t="s">
        <v>166</v>
      </c>
      <c r="D5" s="434"/>
      <c r="E5" s="434"/>
      <c r="F5" s="434"/>
      <c r="G5" s="434"/>
      <c r="H5" s="434"/>
    </row>
    <row r="6" spans="2:8" s="142" customFormat="1" ht="36" customHeight="1">
      <c r="B6" s="143"/>
      <c r="C6" s="435" t="s">
        <v>318</v>
      </c>
      <c r="D6" s="435" t="s">
        <v>161</v>
      </c>
      <c r="E6" s="435" t="s">
        <v>317</v>
      </c>
      <c r="F6" s="435" t="s">
        <v>319</v>
      </c>
      <c r="G6" s="431" t="s">
        <v>164</v>
      </c>
      <c r="H6" s="432"/>
    </row>
    <row r="7" spans="2:8" s="142" customFormat="1" ht="12.75">
      <c r="B7" s="143"/>
      <c r="C7" s="436"/>
      <c r="D7" s="436"/>
      <c r="E7" s="436"/>
      <c r="F7" s="436"/>
      <c r="G7" s="134" t="s">
        <v>162</v>
      </c>
      <c r="H7" s="134" t="s">
        <v>163</v>
      </c>
    </row>
    <row r="8" spans="2:12" s="8" customFormat="1" ht="12.75">
      <c r="B8" s="79"/>
      <c r="C8" s="137"/>
      <c r="D8" s="138"/>
      <c r="E8" s="137"/>
      <c r="F8" s="137"/>
      <c r="G8" s="139"/>
      <c r="H8" s="140"/>
      <c r="I8" s="87"/>
      <c r="J8" s="87"/>
      <c r="K8" s="87"/>
      <c r="L8" s="87"/>
    </row>
    <row r="9" spans="2:12" s="8" customFormat="1" ht="12.75">
      <c r="B9" s="79"/>
      <c r="C9" s="137"/>
      <c r="D9" s="138"/>
      <c r="E9" s="137"/>
      <c r="F9" s="137"/>
      <c r="G9" s="139"/>
      <c r="H9" s="139"/>
      <c r="I9" s="87"/>
      <c r="J9" s="87"/>
      <c r="K9" s="87"/>
      <c r="L9" s="87"/>
    </row>
    <row r="10" spans="2:12" s="8" customFormat="1" ht="12.75">
      <c r="B10" s="79"/>
      <c r="C10" s="137"/>
      <c r="D10" s="138"/>
      <c r="E10" s="137"/>
      <c r="F10" s="137"/>
      <c r="G10" s="139"/>
      <c r="H10" s="139"/>
      <c r="I10" s="87"/>
      <c r="J10" s="87"/>
      <c r="K10" s="87"/>
      <c r="L10" s="87"/>
    </row>
    <row r="11" spans="2:12" s="8" customFormat="1" ht="12.75">
      <c r="B11" s="79"/>
      <c r="C11" s="137"/>
      <c r="D11" s="138"/>
      <c r="E11" s="137"/>
      <c r="F11" s="137"/>
      <c r="G11" s="139"/>
      <c r="H11" s="139"/>
      <c r="I11" s="87"/>
      <c r="J11" s="87"/>
      <c r="K11" s="87"/>
      <c r="L11" s="87"/>
    </row>
    <row r="12" spans="2:12" s="8" customFormat="1" ht="12.75">
      <c r="B12" s="79"/>
      <c r="C12" s="137"/>
      <c r="D12" s="138"/>
      <c r="E12" s="137"/>
      <c r="F12" s="137"/>
      <c r="G12" s="139"/>
      <c r="H12" s="139"/>
      <c r="I12" s="87"/>
      <c r="J12" s="87"/>
      <c r="K12" s="87"/>
      <c r="L12" s="87"/>
    </row>
    <row r="13" spans="2:12" s="8" customFormat="1" ht="12.75">
      <c r="B13" s="79"/>
      <c r="C13" s="137"/>
      <c r="D13" s="138"/>
      <c r="E13" s="137"/>
      <c r="F13" s="137"/>
      <c r="G13" s="139"/>
      <c r="H13" s="139"/>
      <c r="I13" s="87"/>
      <c r="J13" s="87"/>
      <c r="K13" s="87"/>
      <c r="L13" s="87"/>
    </row>
    <row r="14" spans="2:12" s="8" customFormat="1" ht="12.75">
      <c r="B14" s="79"/>
      <c r="C14" s="137"/>
      <c r="D14" s="138"/>
      <c r="E14" s="137"/>
      <c r="F14" s="137"/>
      <c r="G14" s="139"/>
      <c r="H14" s="139"/>
      <c r="I14" s="87"/>
      <c r="J14" s="87"/>
      <c r="K14" s="87"/>
      <c r="L14" s="87"/>
    </row>
    <row r="15" spans="2:12" s="8" customFormat="1" ht="12.75">
      <c r="B15" s="79"/>
      <c r="C15" s="137"/>
      <c r="D15" s="138"/>
      <c r="E15" s="137"/>
      <c r="F15" s="137"/>
      <c r="G15" s="139"/>
      <c r="H15" s="139"/>
      <c r="I15" s="87"/>
      <c r="J15" s="87"/>
      <c r="K15" s="87"/>
      <c r="L15" s="87"/>
    </row>
    <row r="16" spans="2:12" s="8" customFormat="1" ht="12.75">
      <c r="B16" s="79"/>
      <c r="C16" s="137"/>
      <c r="D16" s="138"/>
      <c r="E16" s="137"/>
      <c r="F16" s="137"/>
      <c r="G16" s="139"/>
      <c r="H16" s="139"/>
      <c r="I16" s="87"/>
      <c r="J16" s="87"/>
      <c r="K16" s="87"/>
      <c r="L16" s="87"/>
    </row>
    <row r="17" spans="2:12" s="8" customFormat="1" ht="12.75">
      <c r="B17" s="79"/>
      <c r="C17" s="137"/>
      <c r="D17" s="138"/>
      <c r="E17" s="137"/>
      <c r="F17" s="137"/>
      <c r="G17" s="139"/>
      <c r="H17" s="139"/>
      <c r="I17" s="87"/>
      <c r="J17" s="87"/>
      <c r="K17" s="87"/>
      <c r="L17" s="87"/>
    </row>
    <row r="18" spans="2:12" s="8" customFormat="1" ht="12.75">
      <c r="B18" s="79"/>
      <c r="C18" s="137"/>
      <c r="D18" s="138"/>
      <c r="E18" s="137"/>
      <c r="F18" s="137"/>
      <c r="G18" s="139"/>
      <c r="H18" s="139"/>
      <c r="I18" s="87"/>
      <c r="J18" s="87"/>
      <c r="K18" s="87"/>
      <c r="L18" s="87"/>
    </row>
    <row r="19" spans="2:12" s="8" customFormat="1" ht="12.75">
      <c r="B19" s="79"/>
      <c r="C19" s="137"/>
      <c r="D19" s="138"/>
      <c r="E19" s="137"/>
      <c r="F19" s="137"/>
      <c r="G19" s="139"/>
      <c r="H19" s="140"/>
      <c r="I19" s="87"/>
      <c r="J19" s="87"/>
      <c r="K19" s="87"/>
      <c r="L19" s="87"/>
    </row>
    <row r="20" spans="2:12" s="8" customFormat="1" ht="12.75">
      <c r="B20" s="79"/>
      <c r="C20" s="137"/>
      <c r="D20" s="138"/>
      <c r="E20" s="137"/>
      <c r="F20" s="137"/>
      <c r="G20" s="139"/>
      <c r="H20" s="139"/>
      <c r="I20" s="87"/>
      <c r="J20" s="87"/>
      <c r="K20" s="87"/>
      <c r="L20" s="87"/>
    </row>
    <row r="21" spans="2:12" s="8" customFormat="1" ht="12.75">
      <c r="B21" s="79"/>
      <c r="C21" s="137"/>
      <c r="D21" s="138"/>
      <c r="E21" s="137"/>
      <c r="F21" s="137"/>
      <c r="G21" s="139"/>
      <c r="H21" s="139"/>
      <c r="I21" s="87"/>
      <c r="J21" s="87"/>
      <c r="K21" s="87"/>
      <c r="L21" s="87"/>
    </row>
    <row r="22" spans="2:12" s="8" customFormat="1" ht="12.75">
      <c r="B22" s="79"/>
      <c r="C22" s="137"/>
      <c r="D22" s="138"/>
      <c r="E22" s="137"/>
      <c r="F22" s="137"/>
      <c r="G22" s="139"/>
      <c r="H22" s="139"/>
      <c r="I22" s="87"/>
      <c r="J22" s="87"/>
      <c r="K22" s="87"/>
      <c r="L22" s="87"/>
    </row>
    <row r="23" spans="2:12" s="8" customFormat="1" ht="12.75">
      <c r="B23" s="79"/>
      <c r="C23" s="137"/>
      <c r="D23" s="138"/>
      <c r="E23" s="137"/>
      <c r="F23" s="137"/>
      <c r="G23" s="139"/>
      <c r="H23" s="139"/>
      <c r="I23" s="87"/>
      <c r="J23" s="87"/>
      <c r="K23" s="87"/>
      <c r="L23" s="87"/>
    </row>
    <row r="24" spans="2:12" s="8" customFormat="1" ht="12.75">
      <c r="B24" s="79"/>
      <c r="C24" s="137"/>
      <c r="D24" s="138"/>
      <c r="E24" s="137"/>
      <c r="F24" s="137"/>
      <c r="G24" s="139"/>
      <c r="H24" s="139"/>
      <c r="I24" s="87"/>
      <c r="J24" s="87"/>
      <c r="K24" s="87"/>
      <c r="L24" s="87"/>
    </row>
    <row r="25" spans="2:12" s="8" customFormat="1" ht="12.75">
      <c r="B25" s="79"/>
      <c r="C25" s="137"/>
      <c r="D25" s="138"/>
      <c r="E25" s="137"/>
      <c r="F25" s="137"/>
      <c r="G25" s="139"/>
      <c r="H25" s="139"/>
      <c r="I25" s="87"/>
      <c r="J25" s="87"/>
      <c r="K25" s="87"/>
      <c r="L25" s="87"/>
    </row>
    <row r="26" spans="2:12" s="8" customFormat="1" ht="12.75">
      <c r="B26" s="79"/>
      <c r="C26" s="137"/>
      <c r="D26" s="138"/>
      <c r="E26" s="137"/>
      <c r="F26" s="137"/>
      <c r="G26" s="139"/>
      <c r="H26" s="139"/>
      <c r="I26" s="87"/>
      <c r="J26" s="87"/>
      <c r="K26" s="87"/>
      <c r="L26" s="87"/>
    </row>
    <row r="27" spans="2:12" s="8" customFormat="1" ht="12.75">
      <c r="B27" s="79"/>
      <c r="C27" s="137"/>
      <c r="D27" s="138"/>
      <c r="E27" s="137"/>
      <c r="F27" s="137"/>
      <c r="G27" s="139"/>
      <c r="H27" s="139"/>
      <c r="I27" s="87"/>
      <c r="J27" s="87"/>
      <c r="K27" s="87"/>
      <c r="L27" s="87"/>
    </row>
    <row r="28" spans="2:12" s="8" customFormat="1" ht="12.75">
      <c r="B28" s="79"/>
      <c r="C28" s="137"/>
      <c r="D28" s="138"/>
      <c r="E28" s="137"/>
      <c r="F28" s="137"/>
      <c r="G28" s="139"/>
      <c r="H28" s="139"/>
      <c r="I28" s="87"/>
      <c r="J28" s="87"/>
      <c r="K28" s="87"/>
      <c r="L28" s="87"/>
    </row>
    <row r="29" spans="2:12" s="8" customFormat="1" ht="12.75">
      <c r="B29" s="79"/>
      <c r="C29" s="137"/>
      <c r="D29" s="138"/>
      <c r="E29" s="137"/>
      <c r="F29" s="137"/>
      <c r="G29" s="139"/>
      <c r="H29" s="139"/>
      <c r="I29" s="87"/>
      <c r="J29" s="87"/>
      <c r="K29" s="87"/>
      <c r="L29" s="87"/>
    </row>
    <row r="30" spans="2:12" s="8" customFormat="1" ht="12.75">
      <c r="B30" s="79"/>
      <c r="C30" s="137"/>
      <c r="D30" s="138"/>
      <c r="E30" s="137"/>
      <c r="F30" s="137"/>
      <c r="G30" s="139"/>
      <c r="H30" s="140"/>
      <c r="I30" s="87"/>
      <c r="J30" s="87"/>
      <c r="K30" s="87"/>
      <c r="L30" s="87"/>
    </row>
    <row r="31" spans="2:12" s="8" customFormat="1" ht="12.75">
      <c r="B31" s="79"/>
      <c r="C31" s="137"/>
      <c r="D31" s="138"/>
      <c r="E31" s="137"/>
      <c r="F31" s="137"/>
      <c r="G31" s="139"/>
      <c r="H31" s="139"/>
      <c r="I31" s="87"/>
      <c r="J31" s="87"/>
      <c r="K31" s="87"/>
      <c r="L31" s="87"/>
    </row>
    <row r="32" spans="2:12" s="8" customFormat="1" ht="12.75">
      <c r="B32" s="79"/>
      <c r="C32" s="137"/>
      <c r="D32" s="138"/>
      <c r="E32" s="137"/>
      <c r="F32" s="137"/>
      <c r="G32" s="139"/>
      <c r="H32" s="139"/>
      <c r="I32" s="87"/>
      <c r="J32" s="87"/>
      <c r="K32" s="87"/>
      <c r="L32" s="87"/>
    </row>
    <row r="33" spans="2:12" s="8" customFormat="1" ht="12.75">
      <c r="B33" s="79"/>
      <c r="C33" s="137"/>
      <c r="D33" s="138"/>
      <c r="E33" s="137"/>
      <c r="F33" s="137"/>
      <c r="G33" s="139"/>
      <c r="H33" s="139"/>
      <c r="I33" s="87"/>
      <c r="J33" s="87"/>
      <c r="K33" s="87"/>
      <c r="L33" s="87"/>
    </row>
    <row r="34" spans="2:12" s="8" customFormat="1" ht="12.75">
      <c r="B34" s="79"/>
      <c r="C34" s="137"/>
      <c r="D34" s="138"/>
      <c r="E34" s="137"/>
      <c r="F34" s="137"/>
      <c r="G34" s="139"/>
      <c r="H34" s="139"/>
      <c r="I34" s="87"/>
      <c r="J34" s="87"/>
      <c r="K34" s="87"/>
      <c r="L34" s="87"/>
    </row>
    <row r="35" spans="2:12" s="8" customFormat="1" ht="12.75">
      <c r="B35" s="79"/>
      <c r="C35" s="137"/>
      <c r="D35" s="138"/>
      <c r="E35" s="137"/>
      <c r="F35" s="137"/>
      <c r="G35" s="139"/>
      <c r="H35" s="139"/>
      <c r="I35" s="87"/>
      <c r="J35" s="87"/>
      <c r="K35" s="87"/>
      <c r="L35" s="87"/>
    </row>
    <row r="36" spans="2:12" s="8" customFormat="1" ht="12.75">
      <c r="B36" s="79"/>
      <c r="C36" s="137"/>
      <c r="D36" s="138"/>
      <c r="E36" s="137"/>
      <c r="F36" s="137"/>
      <c r="G36" s="139"/>
      <c r="H36" s="139"/>
      <c r="I36" s="87"/>
      <c r="J36" s="87"/>
      <c r="K36" s="87"/>
      <c r="L36" s="87"/>
    </row>
    <row r="37" spans="2:12" s="8" customFormat="1" ht="12.75">
      <c r="B37" s="79"/>
      <c r="C37" s="137"/>
      <c r="D37" s="138"/>
      <c r="E37" s="137"/>
      <c r="F37" s="137"/>
      <c r="G37" s="139"/>
      <c r="H37" s="139"/>
      <c r="I37" s="87"/>
      <c r="J37" s="87"/>
      <c r="K37" s="87"/>
      <c r="L37" s="87"/>
    </row>
    <row r="38" spans="2:12" s="8" customFormat="1" ht="12.75">
      <c r="B38" s="79"/>
      <c r="C38" s="137"/>
      <c r="D38" s="138"/>
      <c r="E38" s="137"/>
      <c r="F38" s="137"/>
      <c r="G38" s="139"/>
      <c r="H38" s="139"/>
      <c r="I38" s="87"/>
      <c r="J38" s="87"/>
      <c r="K38" s="87"/>
      <c r="L38" s="87"/>
    </row>
    <row r="39" spans="2:12" s="8" customFormat="1" ht="12.75">
      <c r="B39" s="79"/>
      <c r="C39" s="137"/>
      <c r="D39" s="138"/>
      <c r="E39" s="137"/>
      <c r="F39" s="137"/>
      <c r="G39" s="139"/>
      <c r="H39" s="139"/>
      <c r="I39" s="87"/>
      <c r="J39" s="87"/>
      <c r="K39" s="87"/>
      <c r="L39" s="87"/>
    </row>
    <row r="40" spans="2:12" s="8" customFormat="1" ht="12.75">
      <c r="B40" s="79"/>
      <c r="C40" s="137"/>
      <c r="D40" s="138"/>
      <c r="E40" s="137"/>
      <c r="F40" s="137"/>
      <c r="G40" s="139"/>
      <c r="H40" s="139"/>
      <c r="I40" s="87"/>
      <c r="J40" s="87"/>
      <c r="K40" s="87"/>
      <c r="L40" s="87"/>
    </row>
    <row r="41" spans="2:12" s="8" customFormat="1" ht="12.75">
      <c r="B41" s="79"/>
      <c r="C41" s="137"/>
      <c r="D41" s="138"/>
      <c r="E41" s="137"/>
      <c r="F41" s="137"/>
      <c r="G41" s="139"/>
      <c r="H41" s="140"/>
      <c r="I41" s="87"/>
      <c r="J41" s="87"/>
      <c r="K41" s="87"/>
      <c r="L41" s="87"/>
    </row>
    <row r="42" spans="2:12" s="8" customFormat="1" ht="12.75">
      <c r="B42" s="79"/>
      <c r="C42" s="137"/>
      <c r="D42" s="138"/>
      <c r="E42" s="137"/>
      <c r="F42" s="137"/>
      <c r="G42" s="139"/>
      <c r="H42" s="139"/>
      <c r="I42" s="87"/>
      <c r="J42" s="87"/>
      <c r="K42" s="87"/>
      <c r="L42" s="87"/>
    </row>
    <row r="43" spans="2:12" s="8" customFormat="1" ht="12.75">
      <c r="B43" s="79"/>
      <c r="C43" s="137"/>
      <c r="D43" s="138"/>
      <c r="E43" s="137"/>
      <c r="F43" s="137"/>
      <c r="G43" s="139"/>
      <c r="H43" s="139"/>
      <c r="I43" s="87"/>
      <c r="J43" s="87"/>
      <c r="K43" s="87"/>
      <c r="L43" s="87"/>
    </row>
    <row r="44" spans="2:12" s="8" customFormat="1" ht="12.75">
      <c r="B44" s="79"/>
      <c r="C44" s="137"/>
      <c r="D44" s="138"/>
      <c r="E44" s="137"/>
      <c r="F44" s="137"/>
      <c r="G44" s="139"/>
      <c r="H44" s="139"/>
      <c r="I44" s="87"/>
      <c r="J44" s="87"/>
      <c r="K44" s="87"/>
      <c r="L44" s="87"/>
    </row>
    <row r="45" spans="2:12" s="8" customFormat="1" ht="12.75">
      <c r="B45" s="79"/>
      <c r="C45" s="137"/>
      <c r="D45" s="138"/>
      <c r="E45" s="137"/>
      <c r="F45" s="137"/>
      <c r="G45" s="139"/>
      <c r="H45" s="139"/>
      <c r="I45" s="87"/>
      <c r="J45" s="87"/>
      <c r="K45" s="87"/>
      <c r="L45" s="87"/>
    </row>
    <row r="46" spans="2:12" s="8" customFormat="1" ht="12.75">
      <c r="B46" s="79"/>
      <c r="C46" s="137"/>
      <c r="D46" s="138"/>
      <c r="E46" s="137"/>
      <c r="F46" s="137"/>
      <c r="G46" s="139"/>
      <c r="H46" s="139"/>
      <c r="I46" s="87"/>
      <c r="J46" s="87"/>
      <c r="K46" s="87"/>
      <c r="L46" s="87"/>
    </row>
    <row r="47" spans="2:12" s="8" customFormat="1" ht="12.75">
      <c r="B47" s="79"/>
      <c r="C47" s="137"/>
      <c r="D47" s="138"/>
      <c r="E47" s="137"/>
      <c r="F47" s="137"/>
      <c r="G47" s="139"/>
      <c r="H47" s="139"/>
      <c r="I47" s="87"/>
      <c r="J47" s="87"/>
      <c r="K47" s="87"/>
      <c r="L47" s="87"/>
    </row>
    <row r="48" spans="2:12" s="8" customFormat="1" ht="12.75">
      <c r="B48" s="79"/>
      <c r="C48" s="137"/>
      <c r="D48" s="138"/>
      <c r="E48" s="137"/>
      <c r="F48" s="137"/>
      <c r="G48" s="139"/>
      <c r="H48" s="139"/>
      <c r="I48" s="87"/>
      <c r="J48" s="87"/>
      <c r="K48" s="87"/>
      <c r="L48" s="87"/>
    </row>
    <row r="49" spans="2:12" s="8" customFormat="1" ht="12.75">
      <c r="B49" s="79"/>
      <c r="C49" s="137"/>
      <c r="D49" s="138"/>
      <c r="E49" s="137"/>
      <c r="F49" s="137"/>
      <c r="G49" s="139"/>
      <c r="H49" s="139"/>
      <c r="I49" s="87"/>
      <c r="J49" s="87"/>
      <c r="K49" s="87"/>
      <c r="L49" s="87"/>
    </row>
    <row r="50" spans="2:12" s="8" customFormat="1" ht="12.75">
      <c r="B50" s="79"/>
      <c r="C50" s="137"/>
      <c r="D50" s="138"/>
      <c r="E50" s="137"/>
      <c r="F50" s="137"/>
      <c r="G50" s="139"/>
      <c r="H50" s="139"/>
      <c r="I50" s="87"/>
      <c r="J50" s="87"/>
      <c r="K50" s="87"/>
      <c r="L50" s="87"/>
    </row>
    <row r="51" spans="2:12" s="8" customFormat="1" ht="12.75">
      <c r="B51" s="79"/>
      <c r="C51" s="137"/>
      <c r="D51" s="138"/>
      <c r="E51" s="137"/>
      <c r="F51" s="137"/>
      <c r="G51" s="139"/>
      <c r="H51" s="139"/>
      <c r="I51" s="87"/>
      <c r="J51" s="87"/>
      <c r="K51" s="87"/>
      <c r="L51" s="87"/>
    </row>
    <row r="52" spans="2:12" s="8" customFormat="1" ht="12.75">
      <c r="B52" s="79"/>
      <c r="C52" s="137"/>
      <c r="D52" s="138"/>
      <c r="E52" s="137"/>
      <c r="F52" s="137"/>
      <c r="G52" s="139"/>
      <c r="H52" s="140"/>
      <c r="I52" s="87"/>
      <c r="J52" s="87"/>
      <c r="K52" s="87"/>
      <c r="L52" s="87"/>
    </row>
    <row r="53" spans="2:12" s="8" customFormat="1" ht="12.75">
      <c r="B53" s="79"/>
      <c r="C53" s="137"/>
      <c r="D53" s="138"/>
      <c r="E53" s="137"/>
      <c r="F53" s="137"/>
      <c r="G53" s="139"/>
      <c r="H53" s="139"/>
      <c r="I53" s="87"/>
      <c r="J53" s="87"/>
      <c r="K53" s="87"/>
      <c r="L53" s="87"/>
    </row>
    <row r="54" spans="2:12" s="8" customFormat="1" ht="12.75">
      <c r="B54" s="79"/>
      <c r="C54" s="137"/>
      <c r="D54" s="138"/>
      <c r="E54" s="137"/>
      <c r="F54" s="137"/>
      <c r="G54" s="139"/>
      <c r="H54" s="139"/>
      <c r="I54" s="87"/>
      <c r="J54" s="87"/>
      <c r="K54" s="87"/>
      <c r="L54" s="87"/>
    </row>
    <row r="55" spans="2:12" s="8" customFormat="1" ht="12.75">
      <c r="B55" s="79"/>
      <c r="C55" s="137"/>
      <c r="D55" s="138"/>
      <c r="E55" s="137"/>
      <c r="F55" s="137"/>
      <c r="G55" s="139"/>
      <c r="H55" s="139"/>
      <c r="I55" s="87"/>
      <c r="J55" s="87"/>
      <c r="K55" s="87"/>
      <c r="L55" s="87"/>
    </row>
    <row r="56" spans="2:12" s="8" customFormat="1" ht="12.75">
      <c r="B56" s="79"/>
      <c r="C56" s="137"/>
      <c r="D56" s="138"/>
      <c r="E56" s="137"/>
      <c r="F56" s="137"/>
      <c r="G56" s="139"/>
      <c r="H56" s="139"/>
      <c r="I56" s="87"/>
      <c r="J56" s="87"/>
      <c r="K56" s="87"/>
      <c r="L56" s="87"/>
    </row>
    <row r="57" spans="2:12" s="8" customFormat="1" ht="12.75">
      <c r="B57" s="79"/>
      <c r="C57" s="137"/>
      <c r="D57" s="138"/>
      <c r="E57" s="137"/>
      <c r="F57" s="137"/>
      <c r="G57" s="139"/>
      <c r="H57" s="139"/>
      <c r="I57" s="87"/>
      <c r="J57" s="87"/>
      <c r="K57" s="87"/>
      <c r="L57" s="87"/>
    </row>
    <row r="58" spans="2:12" s="8" customFormat="1" ht="12.75">
      <c r="B58" s="79"/>
      <c r="C58" s="137"/>
      <c r="D58" s="138"/>
      <c r="E58" s="137"/>
      <c r="F58" s="137"/>
      <c r="G58" s="139"/>
      <c r="H58" s="139"/>
      <c r="I58" s="87"/>
      <c r="J58" s="87"/>
      <c r="K58" s="87"/>
      <c r="L58" s="87"/>
    </row>
    <row r="59" spans="2:12" s="8" customFormat="1" ht="12.75">
      <c r="B59" s="79"/>
      <c r="C59" s="137"/>
      <c r="D59" s="138"/>
      <c r="E59" s="137"/>
      <c r="F59" s="137"/>
      <c r="G59" s="139"/>
      <c r="H59" s="139"/>
      <c r="I59" s="87"/>
      <c r="J59" s="87"/>
      <c r="K59" s="87"/>
      <c r="L59" s="87"/>
    </row>
    <row r="60" spans="2:12" s="8" customFormat="1" ht="12.75">
      <c r="B60" s="79"/>
      <c r="C60" s="137"/>
      <c r="D60" s="138"/>
      <c r="E60" s="137"/>
      <c r="F60" s="137"/>
      <c r="G60" s="139"/>
      <c r="H60" s="139"/>
      <c r="I60" s="87"/>
      <c r="J60" s="87"/>
      <c r="K60" s="87"/>
      <c r="L60" s="87"/>
    </row>
    <row r="61" spans="2:12" s="8" customFormat="1" ht="12.75">
      <c r="B61" s="79"/>
      <c r="C61" s="137"/>
      <c r="D61" s="138"/>
      <c r="E61" s="137"/>
      <c r="F61" s="137"/>
      <c r="G61" s="139"/>
      <c r="H61" s="139"/>
      <c r="I61" s="87"/>
      <c r="J61" s="87"/>
      <c r="K61" s="87"/>
      <c r="L61" s="87"/>
    </row>
    <row r="62" spans="2:12" s="8" customFormat="1" ht="12.75">
      <c r="B62" s="79"/>
      <c r="C62" s="137"/>
      <c r="D62" s="138"/>
      <c r="E62" s="137"/>
      <c r="F62" s="137"/>
      <c r="G62" s="139"/>
      <c r="H62" s="139"/>
      <c r="I62" s="87"/>
      <c r="J62" s="87"/>
      <c r="K62" s="87"/>
      <c r="L62" s="87"/>
    </row>
    <row r="64" spans="3:8" ht="12.75">
      <c r="C64" s="125" t="s">
        <v>167</v>
      </c>
      <c r="D64" s="125"/>
      <c r="E64" s="125"/>
      <c r="F64" s="125"/>
      <c r="G64" s="125"/>
      <c r="H64" s="125"/>
    </row>
    <row r="66" spans="2:8" ht="12.75">
      <c r="B66" s="116"/>
      <c r="C66" s="359" t="s">
        <v>129</v>
      </c>
      <c r="D66" s="359"/>
      <c r="E66" s="359"/>
      <c r="F66" s="359"/>
      <c r="G66" s="359"/>
      <c r="H66" s="116"/>
    </row>
  </sheetData>
  <sheetProtection sheet="1" objects="1" scenarios="1" formatRows="0" inser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7" r:id="rId2"/>
  <headerFooter alignWithMargins="0">
    <oddFooter>&amp;L&amp;F&amp;C&amp;A&amp;R&amp;P / &amp;N</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zoomScalePageLayoutView="0" workbookViewId="0" topLeftCell="B1">
      <selection activeCell="B1" sqref="B1"/>
    </sheetView>
  </sheetViews>
  <sheetFormatPr defaultColWidth="9.140625" defaultRowHeight="12.75"/>
  <cols>
    <col min="1" max="1" width="3.140625" style="115" hidden="1" customWidth="1"/>
    <col min="2" max="2" width="4.140625" style="115" customWidth="1"/>
    <col min="3" max="3" width="11.28125" style="115" customWidth="1"/>
    <col min="4" max="4" width="10.8515625" style="115" customWidth="1"/>
    <col min="5" max="6" width="13.57421875" style="115" customWidth="1"/>
    <col min="7" max="7" width="10.421875" style="115" customWidth="1"/>
    <col min="8" max="8" width="11.140625" style="115" customWidth="1"/>
    <col min="9" max="10" width="13.57421875" style="115" customWidth="1"/>
    <col min="11" max="16384" width="9.140625" style="115" customWidth="1"/>
  </cols>
  <sheetData>
    <row r="1" spans="2:6" s="8" customFormat="1" ht="12.75">
      <c r="B1" s="66"/>
      <c r="C1" s="65"/>
      <c r="D1" s="65"/>
      <c r="E1" s="67"/>
      <c r="F1" s="67"/>
    </row>
    <row r="2" spans="2:10" s="8" customFormat="1" ht="18">
      <c r="B2" s="310" t="s">
        <v>609</v>
      </c>
      <c r="C2" s="310"/>
      <c r="D2" s="310"/>
      <c r="E2" s="310"/>
      <c r="F2" s="310"/>
      <c r="G2" s="310"/>
      <c r="H2" s="310"/>
      <c r="I2" s="310"/>
      <c r="J2" s="310"/>
    </row>
    <row r="3" spans="2:6" s="8" customFormat="1" ht="12.75">
      <c r="B3" s="66"/>
      <c r="C3" s="65"/>
      <c r="D3" s="65"/>
      <c r="E3" s="67"/>
      <c r="F3" s="67"/>
    </row>
    <row r="4" spans="2:10" s="8" customFormat="1" ht="15.75">
      <c r="B4" s="68">
        <v>11</v>
      </c>
      <c r="C4" s="62" t="s">
        <v>645</v>
      </c>
      <c r="D4" s="62"/>
      <c r="E4" s="62"/>
      <c r="F4" s="62"/>
      <c r="G4" s="62"/>
      <c r="H4" s="62"/>
      <c r="I4" s="62"/>
      <c r="J4" s="62"/>
    </row>
    <row r="5" s="8" customFormat="1" ht="12.75"/>
    <row r="6" spans="2:10" ht="12.75">
      <c r="B6" s="14" t="s">
        <v>646</v>
      </c>
      <c r="C6" s="8"/>
      <c r="D6" s="8"/>
      <c r="E6" s="8"/>
      <c r="F6" s="8"/>
      <c r="G6" s="8"/>
      <c r="H6" s="8"/>
      <c r="I6" s="8"/>
      <c r="J6" s="8"/>
    </row>
    <row r="7" spans="2:10" ht="12.75">
      <c r="B7" s="98"/>
      <c r="C7" s="97"/>
      <c r="D7" s="97"/>
      <c r="E7" s="97"/>
      <c r="F7" s="97"/>
      <c r="G7" s="97"/>
      <c r="H7" s="97"/>
      <c r="I7" s="97"/>
      <c r="J7" s="96"/>
    </row>
    <row r="8" spans="1:10" ht="15.75">
      <c r="A8" s="95"/>
      <c r="B8" s="94"/>
      <c r="C8" s="93"/>
      <c r="D8" s="93"/>
      <c r="E8" s="93"/>
      <c r="F8" s="93"/>
      <c r="G8" s="93"/>
      <c r="H8" s="93"/>
      <c r="I8" s="93"/>
      <c r="J8" s="92"/>
    </row>
    <row r="9" spans="2:10" ht="12.75">
      <c r="B9" s="94"/>
      <c r="C9" s="93"/>
      <c r="D9" s="93"/>
      <c r="E9" s="93"/>
      <c r="F9" s="93"/>
      <c r="G9" s="93"/>
      <c r="H9" s="93"/>
      <c r="I9" s="93"/>
      <c r="J9" s="92"/>
    </row>
    <row r="10" spans="2:10" ht="12.75">
      <c r="B10" s="94"/>
      <c r="C10" s="93"/>
      <c r="D10" s="93"/>
      <c r="E10" s="93"/>
      <c r="F10" s="93"/>
      <c r="G10" s="93"/>
      <c r="H10" s="93"/>
      <c r="I10" s="93"/>
      <c r="J10" s="92"/>
    </row>
    <row r="11" spans="2:10" ht="12.75">
      <c r="B11" s="94"/>
      <c r="C11" s="93"/>
      <c r="D11" s="93"/>
      <c r="E11" s="93"/>
      <c r="F11" s="93"/>
      <c r="G11" s="93"/>
      <c r="H11" s="93"/>
      <c r="I11" s="93"/>
      <c r="J11" s="92"/>
    </row>
    <row r="12" spans="2:10" ht="12.75">
      <c r="B12" s="94"/>
      <c r="C12" s="93"/>
      <c r="D12" s="93"/>
      <c r="E12" s="93"/>
      <c r="F12" s="93"/>
      <c r="G12" s="93"/>
      <c r="H12" s="93"/>
      <c r="I12" s="93"/>
      <c r="J12" s="92"/>
    </row>
    <row r="13" spans="2:10" ht="12.75">
      <c r="B13" s="94"/>
      <c r="C13" s="93"/>
      <c r="D13" s="93"/>
      <c r="E13" s="93"/>
      <c r="F13" s="93"/>
      <c r="G13" s="93"/>
      <c r="H13" s="93"/>
      <c r="I13" s="93"/>
      <c r="J13" s="92"/>
    </row>
    <row r="14" spans="2:10" ht="12.75">
      <c r="B14" s="94"/>
      <c r="C14" s="93"/>
      <c r="D14" s="93"/>
      <c r="E14" s="93"/>
      <c r="F14" s="93"/>
      <c r="G14" s="93"/>
      <c r="H14" s="93"/>
      <c r="I14" s="93"/>
      <c r="J14" s="92"/>
    </row>
    <row r="15" spans="2:10" ht="12.75">
      <c r="B15" s="94"/>
      <c r="C15" s="93"/>
      <c r="D15" s="93"/>
      <c r="E15" s="93"/>
      <c r="F15" s="93"/>
      <c r="G15" s="93"/>
      <c r="H15" s="93"/>
      <c r="I15" s="93"/>
      <c r="J15" s="92"/>
    </row>
    <row r="16" spans="2:10" ht="12.75">
      <c r="B16" s="94"/>
      <c r="C16" s="93"/>
      <c r="D16" s="93"/>
      <c r="E16" s="93"/>
      <c r="F16" s="93"/>
      <c r="G16" s="93"/>
      <c r="H16" s="93"/>
      <c r="I16" s="93"/>
      <c r="J16" s="92"/>
    </row>
    <row r="17" spans="2:10" ht="12.75">
      <c r="B17" s="94"/>
      <c r="C17" s="93"/>
      <c r="D17" s="93"/>
      <c r="E17" s="93"/>
      <c r="F17" s="93"/>
      <c r="G17" s="93"/>
      <c r="H17" s="93"/>
      <c r="I17" s="93"/>
      <c r="J17" s="92"/>
    </row>
    <row r="18" spans="2:10" ht="12.75">
      <c r="B18" s="94"/>
      <c r="C18" s="93"/>
      <c r="D18" s="93"/>
      <c r="E18" s="93"/>
      <c r="F18" s="93"/>
      <c r="G18" s="93"/>
      <c r="H18" s="93"/>
      <c r="I18" s="93"/>
      <c r="J18" s="92"/>
    </row>
    <row r="19" spans="2:10" ht="12.75">
      <c r="B19" s="94"/>
      <c r="C19" s="93"/>
      <c r="D19" s="93"/>
      <c r="E19" s="93"/>
      <c r="F19" s="93"/>
      <c r="G19" s="93"/>
      <c r="H19" s="93"/>
      <c r="I19" s="93"/>
      <c r="J19" s="92"/>
    </row>
    <row r="20" spans="2:10" ht="12.75">
      <c r="B20" s="94"/>
      <c r="C20" s="93"/>
      <c r="D20" s="93"/>
      <c r="E20" s="93"/>
      <c r="F20" s="93"/>
      <c r="G20" s="93"/>
      <c r="H20" s="93"/>
      <c r="I20" s="93"/>
      <c r="J20" s="92"/>
    </row>
    <row r="21" spans="2:10" ht="12.75">
      <c r="B21" s="94"/>
      <c r="C21" s="93"/>
      <c r="D21" s="93"/>
      <c r="E21" s="93"/>
      <c r="F21" s="93"/>
      <c r="G21" s="93"/>
      <c r="H21" s="93"/>
      <c r="I21" s="93"/>
      <c r="J21" s="92"/>
    </row>
    <row r="22" spans="2:10" ht="12.75">
      <c r="B22" s="94"/>
      <c r="C22" s="93"/>
      <c r="D22" s="93"/>
      <c r="E22" s="93"/>
      <c r="F22" s="93"/>
      <c r="G22" s="93"/>
      <c r="H22" s="93"/>
      <c r="I22" s="93"/>
      <c r="J22" s="92"/>
    </row>
    <row r="23" spans="2:10" ht="12.75">
      <c r="B23" s="94"/>
      <c r="C23" s="93"/>
      <c r="D23" s="93"/>
      <c r="E23" s="93"/>
      <c r="F23" s="93"/>
      <c r="G23" s="93"/>
      <c r="H23" s="93"/>
      <c r="I23" s="93"/>
      <c r="J23" s="92"/>
    </row>
    <row r="24" spans="2:10" ht="12.75">
      <c r="B24" s="94"/>
      <c r="C24" s="93"/>
      <c r="D24" s="93"/>
      <c r="E24" s="93"/>
      <c r="F24" s="93"/>
      <c r="G24" s="93"/>
      <c r="H24" s="93"/>
      <c r="I24" s="93"/>
      <c r="J24" s="92"/>
    </row>
    <row r="25" spans="2:10" ht="12.75">
      <c r="B25" s="94"/>
      <c r="C25" s="93"/>
      <c r="D25" s="93"/>
      <c r="E25" s="93"/>
      <c r="F25" s="93"/>
      <c r="G25" s="93"/>
      <c r="H25" s="93"/>
      <c r="I25" s="93"/>
      <c r="J25" s="92"/>
    </row>
    <row r="26" spans="2:10" ht="12.75">
      <c r="B26" s="94"/>
      <c r="C26" s="93"/>
      <c r="D26" s="93"/>
      <c r="E26" s="93"/>
      <c r="F26" s="93"/>
      <c r="G26" s="93"/>
      <c r="H26" s="93"/>
      <c r="I26" s="93"/>
      <c r="J26" s="92"/>
    </row>
    <row r="27" spans="2:10" ht="12.75">
      <c r="B27" s="94"/>
      <c r="C27" s="93"/>
      <c r="D27" s="93"/>
      <c r="E27" s="93"/>
      <c r="F27" s="93"/>
      <c r="G27" s="93"/>
      <c r="H27" s="93"/>
      <c r="I27" s="93"/>
      <c r="J27" s="92"/>
    </row>
    <row r="28" spans="2:10" ht="12.75">
      <c r="B28" s="94"/>
      <c r="C28" s="93"/>
      <c r="D28" s="93"/>
      <c r="E28" s="93"/>
      <c r="F28" s="93"/>
      <c r="G28" s="93"/>
      <c r="H28" s="93"/>
      <c r="I28" s="93"/>
      <c r="J28" s="92"/>
    </row>
    <row r="29" spans="2:10" ht="12.75">
      <c r="B29" s="94"/>
      <c r="C29" s="93"/>
      <c r="D29" s="93"/>
      <c r="E29" s="93"/>
      <c r="F29" s="93"/>
      <c r="G29" s="93"/>
      <c r="H29" s="93"/>
      <c r="I29" s="93"/>
      <c r="J29" s="92"/>
    </row>
    <row r="30" spans="2:10" ht="12.75">
      <c r="B30" s="94"/>
      <c r="C30" s="93"/>
      <c r="D30" s="93"/>
      <c r="E30" s="93"/>
      <c r="F30" s="93"/>
      <c r="G30" s="93"/>
      <c r="H30" s="93"/>
      <c r="I30" s="93"/>
      <c r="J30" s="92"/>
    </row>
    <row r="31" spans="2:10" ht="12.75">
      <c r="B31" s="94"/>
      <c r="C31" s="93"/>
      <c r="D31" s="93"/>
      <c r="E31" s="93"/>
      <c r="F31" s="93"/>
      <c r="G31" s="93"/>
      <c r="H31" s="93"/>
      <c r="I31" s="93"/>
      <c r="J31" s="92"/>
    </row>
    <row r="32" spans="2:10" ht="12.75">
      <c r="B32" s="91"/>
      <c r="C32" s="90"/>
      <c r="D32" s="90"/>
      <c r="E32" s="90"/>
      <c r="F32" s="90"/>
      <c r="G32" s="90"/>
      <c r="H32" s="90"/>
      <c r="I32" s="90"/>
      <c r="J32" s="89"/>
    </row>
    <row r="35" spans="2:10" ht="12.75">
      <c r="B35" s="437" t="s">
        <v>143</v>
      </c>
      <c r="C35" s="359"/>
      <c r="D35" s="359"/>
      <c r="E35" s="359"/>
      <c r="F35" s="359"/>
      <c r="G35" s="438"/>
      <c r="H35" s="438"/>
      <c r="I35" s="438"/>
      <c r="J35" s="438"/>
    </row>
  </sheetData>
  <sheetProtection sheet="1" objects="1" scenarios="1" formatRows="0" insertRows="0"/>
  <mergeCells count="2">
    <mergeCell ref="B2:J2"/>
    <mergeCell ref="B35:J35"/>
  </mergeCells>
  <hyperlinks>
    <hyperlink ref="B35:F35" location="Annex!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85" r:id="rId1"/>
  <headerFooter alignWithMargins="0">
    <oddFooter>&amp;L&amp;F&amp;C&amp;A&amp;R&amp;P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K99"/>
  <sheetViews>
    <sheetView showGridLines="0" zoomScalePageLayoutView="0" workbookViewId="0" topLeftCell="B67">
      <selection activeCell="D107" sqref="D102:N107"/>
    </sheetView>
  </sheetViews>
  <sheetFormatPr defaultColWidth="9.140625" defaultRowHeight="12.75"/>
  <cols>
    <col min="1" max="1" width="4.00390625" style="128" hidden="1" customWidth="1"/>
    <col min="2" max="2" width="4.57421875" style="128" customWidth="1"/>
    <col min="3" max="6" width="17.7109375" style="128" customWidth="1"/>
    <col min="7" max="7" width="15.7109375" style="128" customWidth="1"/>
    <col min="8" max="8" width="9.140625" style="128" customWidth="1"/>
    <col min="9" max="9" width="9.140625" style="128" hidden="1" customWidth="1"/>
    <col min="10" max="16384" width="9.140625" style="128" customWidth="1"/>
  </cols>
  <sheetData>
    <row r="1" spans="2:6" ht="12.75">
      <c r="B1" s="299"/>
      <c r="C1" s="157"/>
      <c r="D1" s="157"/>
      <c r="E1" s="300"/>
      <c r="F1" s="300"/>
    </row>
    <row r="2" spans="2:9" ht="22.5" customHeight="1">
      <c r="B2" s="441" t="s">
        <v>130</v>
      </c>
      <c r="C2" s="441"/>
      <c r="D2" s="441"/>
      <c r="E2" s="441"/>
      <c r="F2" s="441"/>
      <c r="G2" s="441"/>
      <c r="I2" s="301" t="s">
        <v>131</v>
      </c>
    </row>
    <row r="3" spans="2:6" ht="12.75">
      <c r="B3" s="299"/>
      <c r="C3" s="157"/>
      <c r="D3" s="157"/>
      <c r="E3" s="300"/>
      <c r="F3" s="300"/>
    </row>
    <row r="4" spans="2:7" ht="15.75">
      <c r="B4" s="156">
        <v>12</v>
      </c>
      <c r="C4" s="156" t="s">
        <v>185</v>
      </c>
      <c r="D4" s="156"/>
      <c r="E4" s="156"/>
      <c r="F4" s="156"/>
      <c r="G4" s="156"/>
    </row>
    <row r="5" spans="2:7" ht="15.75">
      <c r="B5" s="159"/>
      <c r="C5" s="159"/>
      <c r="D5" s="159"/>
      <c r="E5" s="159"/>
      <c r="F5" s="159"/>
      <c r="G5" s="159"/>
    </row>
    <row r="6" spans="2:7" ht="12.75">
      <c r="B6" s="130" t="s">
        <v>689</v>
      </c>
      <c r="C6" s="446" t="s">
        <v>139</v>
      </c>
      <c r="D6" s="447"/>
      <c r="E6" s="447"/>
      <c r="F6" s="447"/>
      <c r="G6" s="447"/>
    </row>
    <row r="7" spans="2:11" s="129" customFormat="1" ht="12.75">
      <c r="B7" s="302"/>
      <c r="C7" s="303"/>
      <c r="D7" s="303"/>
      <c r="E7" s="304"/>
      <c r="F7" s="158"/>
      <c r="G7" s="305"/>
      <c r="H7" s="131"/>
      <c r="I7" s="131"/>
      <c r="J7" s="131"/>
      <c r="K7" s="131"/>
    </row>
    <row r="8" spans="2:11" s="129" customFormat="1" ht="12.75">
      <c r="B8" s="302"/>
      <c r="C8" s="303"/>
      <c r="D8" s="303"/>
      <c r="E8" s="304"/>
      <c r="F8" s="158"/>
      <c r="G8" s="305"/>
      <c r="H8" s="131"/>
      <c r="I8" s="280"/>
      <c r="J8" s="131"/>
      <c r="K8" s="131"/>
    </row>
    <row r="9" spans="2:11" s="129" customFormat="1" ht="12.75">
      <c r="B9" s="306"/>
      <c r="F9" s="155"/>
      <c r="G9" s="155"/>
      <c r="H9" s="131"/>
      <c r="I9" s="131"/>
      <c r="J9" s="131"/>
      <c r="K9" s="131"/>
    </row>
    <row r="10" spans="2:7" s="129" customFormat="1" ht="30" customHeight="1">
      <c r="B10" s="130" t="s">
        <v>693</v>
      </c>
      <c r="C10" s="442" t="s">
        <v>132</v>
      </c>
      <c r="D10" s="443"/>
      <c r="E10" s="443"/>
      <c r="F10" s="443"/>
      <c r="G10" s="443"/>
    </row>
    <row r="11" spans="2:7" s="129" customFormat="1" ht="61.5" customHeight="1">
      <c r="B11" s="130"/>
      <c r="C11" s="444" t="s">
        <v>140</v>
      </c>
      <c r="D11" s="445"/>
      <c r="E11" s="445"/>
      <c r="F11" s="445"/>
      <c r="G11" s="445"/>
    </row>
    <row r="12" spans="3:6" s="281" customFormat="1" ht="24.75" customHeight="1">
      <c r="C12" s="439" t="s">
        <v>320</v>
      </c>
      <c r="D12" s="440"/>
      <c r="E12" s="439" t="s">
        <v>133</v>
      </c>
      <c r="F12" s="439" t="s">
        <v>141</v>
      </c>
    </row>
    <row r="13" spans="3:6" s="281" customFormat="1" ht="18" customHeight="1">
      <c r="C13" s="288" t="s">
        <v>134</v>
      </c>
      <c r="D13" s="288" t="s">
        <v>135</v>
      </c>
      <c r="E13" s="440"/>
      <c r="F13" s="440"/>
    </row>
    <row r="14" spans="2:6" s="282" customFormat="1" ht="11.25">
      <c r="B14" s="283"/>
      <c r="C14" s="291"/>
      <c r="D14" s="291"/>
      <c r="E14" s="292"/>
      <c r="F14" s="292"/>
    </row>
    <row r="15" spans="2:6" s="282" customFormat="1" ht="11.25">
      <c r="B15" s="283"/>
      <c r="C15" s="291"/>
      <c r="D15" s="291"/>
      <c r="E15" s="292"/>
      <c r="F15" s="292"/>
    </row>
    <row r="16" spans="2:6" s="282" customFormat="1" ht="11.25">
      <c r="B16" s="283"/>
      <c r="C16" s="291"/>
      <c r="D16" s="291"/>
      <c r="E16" s="292"/>
      <c r="F16" s="292"/>
    </row>
    <row r="17" spans="2:6" s="282" customFormat="1" ht="11.25">
      <c r="B17" s="283"/>
      <c r="C17" s="291"/>
      <c r="D17" s="291"/>
      <c r="E17" s="292"/>
      <c r="F17" s="292"/>
    </row>
    <row r="18" spans="2:6" s="282" customFormat="1" ht="11.25">
      <c r="B18" s="283"/>
      <c r="C18" s="291"/>
      <c r="D18" s="291"/>
      <c r="E18" s="292"/>
      <c r="F18" s="292"/>
    </row>
    <row r="19" spans="2:6" s="282" customFormat="1" ht="11.25">
      <c r="B19" s="283"/>
      <c r="C19" s="291"/>
      <c r="D19" s="291"/>
      <c r="E19" s="292"/>
      <c r="F19" s="292"/>
    </row>
    <row r="20" spans="2:6" s="282" customFormat="1" ht="11.25">
      <c r="B20" s="283"/>
      <c r="C20" s="291"/>
      <c r="D20" s="291"/>
      <c r="E20" s="292"/>
      <c r="F20" s="292"/>
    </row>
    <row r="21" spans="2:6" s="282" customFormat="1" ht="11.25">
      <c r="B21" s="283"/>
      <c r="C21" s="291"/>
      <c r="D21" s="291"/>
      <c r="E21" s="292"/>
      <c r="F21" s="292"/>
    </row>
    <row r="22" spans="2:6" s="282" customFormat="1" ht="11.25">
      <c r="B22" s="283"/>
      <c r="C22" s="291"/>
      <c r="D22" s="291"/>
      <c r="E22" s="292"/>
      <c r="F22" s="292"/>
    </row>
    <row r="23" spans="2:6" s="282" customFormat="1" ht="11.25">
      <c r="B23" s="283"/>
      <c r="C23" s="291"/>
      <c r="D23" s="291"/>
      <c r="E23" s="292"/>
      <c r="F23" s="292"/>
    </row>
    <row r="24" spans="2:6" s="282" customFormat="1" ht="11.25">
      <c r="B24" s="283"/>
      <c r="C24" s="291"/>
      <c r="D24" s="291"/>
      <c r="E24" s="292"/>
      <c r="F24" s="292"/>
    </row>
    <row r="25" spans="2:6" s="282" customFormat="1" ht="11.25">
      <c r="B25" s="283"/>
      <c r="C25" s="291"/>
      <c r="D25" s="291"/>
      <c r="E25" s="292"/>
      <c r="F25" s="292"/>
    </row>
    <row r="26" spans="2:6" s="282" customFormat="1" ht="11.25">
      <c r="B26" s="283"/>
      <c r="C26" s="291"/>
      <c r="D26" s="291"/>
      <c r="E26" s="292"/>
      <c r="F26" s="292"/>
    </row>
    <row r="27" spans="2:6" s="282" customFormat="1" ht="11.25">
      <c r="B27" s="283"/>
      <c r="C27" s="291"/>
      <c r="D27" s="291"/>
      <c r="E27" s="292"/>
      <c r="F27" s="292"/>
    </row>
    <row r="28" spans="2:6" s="282" customFormat="1" ht="11.25">
      <c r="B28" s="283"/>
      <c r="C28" s="291"/>
      <c r="D28" s="291"/>
      <c r="E28" s="292"/>
      <c r="F28" s="292"/>
    </row>
    <row r="29" spans="2:6" s="282" customFormat="1" ht="11.25">
      <c r="B29" s="283"/>
      <c r="C29" s="291"/>
      <c r="D29" s="291"/>
      <c r="E29" s="292"/>
      <c r="F29" s="292"/>
    </row>
    <row r="30" spans="2:6" s="282" customFormat="1" ht="11.25">
      <c r="B30" s="283"/>
      <c r="C30" s="291"/>
      <c r="D30" s="291"/>
      <c r="E30" s="292"/>
      <c r="F30" s="292"/>
    </row>
    <row r="31" spans="2:6" s="282" customFormat="1" ht="11.25">
      <c r="B31" s="283"/>
      <c r="C31" s="291"/>
      <c r="D31" s="291"/>
      <c r="E31" s="292"/>
      <c r="F31" s="292"/>
    </row>
    <row r="32" spans="2:6" s="282" customFormat="1" ht="11.25">
      <c r="B32" s="283"/>
      <c r="C32" s="291"/>
      <c r="D32" s="291"/>
      <c r="E32" s="292"/>
      <c r="F32" s="292"/>
    </row>
    <row r="33" spans="2:6" s="282" customFormat="1" ht="11.25">
      <c r="B33" s="283"/>
      <c r="C33" s="291"/>
      <c r="D33" s="291"/>
      <c r="E33" s="292"/>
      <c r="F33" s="292"/>
    </row>
    <row r="34" spans="2:6" s="282" customFormat="1" ht="11.25">
      <c r="B34" s="283"/>
      <c r="C34" s="291"/>
      <c r="D34" s="291"/>
      <c r="E34" s="292"/>
      <c r="F34" s="292"/>
    </row>
    <row r="35" spans="2:6" s="282" customFormat="1" ht="11.25">
      <c r="B35" s="283"/>
      <c r="C35" s="291"/>
      <c r="D35" s="291"/>
      <c r="E35" s="292"/>
      <c r="F35" s="292"/>
    </row>
    <row r="36" spans="2:6" s="282" customFormat="1" ht="11.25">
      <c r="B36" s="283"/>
      <c r="C36" s="291"/>
      <c r="D36" s="291"/>
      <c r="E36" s="292"/>
      <c r="F36" s="292"/>
    </row>
    <row r="37" spans="2:6" s="284" customFormat="1" ht="11.25">
      <c r="B37" s="283"/>
      <c r="C37" s="291"/>
      <c r="D37" s="291"/>
      <c r="E37" s="292"/>
      <c r="F37" s="292"/>
    </row>
    <row r="38" spans="2:6" s="284" customFormat="1" ht="11.25">
      <c r="B38" s="283"/>
      <c r="C38" s="291"/>
      <c r="D38" s="291"/>
      <c r="E38" s="292"/>
      <c r="F38" s="292"/>
    </row>
    <row r="39" spans="2:6" s="284" customFormat="1" ht="11.25">
      <c r="B39" s="283"/>
      <c r="C39" s="291"/>
      <c r="D39" s="291"/>
      <c r="E39" s="292"/>
      <c r="F39" s="292"/>
    </row>
    <row r="40" spans="2:6" s="284" customFormat="1" ht="11.25">
      <c r="B40" s="283"/>
      <c r="C40" s="291"/>
      <c r="D40" s="291"/>
      <c r="E40" s="292"/>
      <c r="F40" s="292"/>
    </row>
    <row r="41" spans="2:6" s="284" customFormat="1" ht="11.25">
      <c r="B41" s="283"/>
      <c r="C41" s="291"/>
      <c r="D41" s="291"/>
      <c r="E41" s="292"/>
      <c r="F41" s="292"/>
    </row>
    <row r="42" spans="2:6" s="282" customFormat="1" ht="11.25">
      <c r="B42" s="283"/>
      <c r="C42" s="291"/>
      <c r="D42" s="291"/>
      <c r="E42" s="292"/>
      <c r="F42" s="292"/>
    </row>
    <row r="43" spans="2:6" s="282" customFormat="1" ht="11.25">
      <c r="B43" s="283"/>
      <c r="C43" s="291"/>
      <c r="D43" s="291"/>
      <c r="E43" s="292"/>
      <c r="F43" s="292"/>
    </row>
    <row r="44" spans="2:6" s="282" customFormat="1" ht="11.25">
      <c r="B44" s="283"/>
      <c r="C44" s="291"/>
      <c r="D44" s="291"/>
      <c r="E44" s="292"/>
      <c r="F44" s="292"/>
    </row>
    <row r="45" spans="2:6" s="282" customFormat="1" ht="11.25">
      <c r="B45" s="283"/>
      <c r="C45" s="291"/>
      <c r="D45" s="291"/>
      <c r="E45" s="292"/>
      <c r="F45" s="292"/>
    </row>
    <row r="46" spans="2:6" s="282" customFormat="1" ht="11.25">
      <c r="B46" s="283"/>
      <c r="C46" s="291"/>
      <c r="D46" s="291"/>
      <c r="E46" s="292"/>
      <c r="F46" s="292"/>
    </row>
    <row r="47" spans="2:6" s="282" customFormat="1" ht="11.25">
      <c r="B47" s="283"/>
      <c r="C47" s="291"/>
      <c r="D47" s="291"/>
      <c r="E47" s="292"/>
      <c r="F47" s="292"/>
    </row>
    <row r="48" spans="2:6" s="282" customFormat="1" ht="11.25">
      <c r="B48" s="283"/>
      <c r="C48" s="291"/>
      <c r="D48" s="291"/>
      <c r="E48" s="292"/>
      <c r="F48" s="292"/>
    </row>
    <row r="49" spans="2:6" s="282" customFormat="1" ht="11.25">
      <c r="B49" s="283"/>
      <c r="C49" s="291"/>
      <c r="D49" s="291"/>
      <c r="E49" s="292"/>
      <c r="F49" s="292"/>
    </row>
    <row r="50" spans="2:6" s="282" customFormat="1" ht="11.25">
      <c r="B50" s="283"/>
      <c r="C50" s="291"/>
      <c r="D50" s="291"/>
      <c r="E50" s="292"/>
      <c r="F50" s="292"/>
    </row>
    <row r="51" spans="2:6" s="282" customFormat="1" ht="11.25">
      <c r="B51" s="283"/>
      <c r="C51" s="291"/>
      <c r="D51" s="291"/>
      <c r="E51" s="292"/>
      <c r="F51" s="292"/>
    </row>
    <row r="52" spans="2:6" s="282" customFormat="1" ht="11.25">
      <c r="B52" s="283"/>
      <c r="C52" s="291"/>
      <c r="D52" s="291"/>
      <c r="E52" s="292"/>
      <c r="F52" s="292"/>
    </row>
    <row r="53" spans="2:6" s="282" customFormat="1" ht="11.25">
      <c r="B53" s="283"/>
      <c r="C53" s="291"/>
      <c r="D53" s="291"/>
      <c r="E53" s="292"/>
      <c r="F53" s="292"/>
    </row>
    <row r="54" spans="2:6" s="282" customFormat="1" ht="11.25">
      <c r="B54" s="283"/>
      <c r="C54" s="291"/>
      <c r="D54" s="291"/>
      <c r="E54" s="292"/>
      <c r="F54" s="292"/>
    </row>
    <row r="55" spans="2:6" s="282" customFormat="1" ht="11.25">
      <c r="B55" s="283"/>
      <c r="C55" s="291"/>
      <c r="D55" s="291"/>
      <c r="E55" s="292"/>
      <c r="F55" s="292"/>
    </row>
    <row r="56" spans="2:6" s="282" customFormat="1" ht="11.25">
      <c r="B56" s="283"/>
      <c r="C56" s="291"/>
      <c r="D56" s="291"/>
      <c r="E56" s="292"/>
      <c r="F56" s="292"/>
    </row>
    <row r="57" spans="2:6" s="282" customFormat="1" ht="11.25">
      <c r="B57" s="283"/>
      <c r="C57" s="291"/>
      <c r="D57" s="291"/>
      <c r="E57" s="292"/>
      <c r="F57" s="292"/>
    </row>
    <row r="58" spans="2:6" s="282" customFormat="1" ht="11.25">
      <c r="B58" s="283"/>
      <c r="C58" s="291"/>
      <c r="D58" s="291"/>
      <c r="E58" s="292"/>
      <c r="F58" s="292"/>
    </row>
    <row r="59" spans="2:6" s="282" customFormat="1" ht="11.25">
      <c r="B59" s="283"/>
      <c r="C59" s="291"/>
      <c r="D59" s="291"/>
      <c r="E59" s="292"/>
      <c r="F59" s="292"/>
    </row>
    <row r="60" spans="2:6" s="282" customFormat="1" ht="11.25">
      <c r="B60" s="283"/>
      <c r="C60" s="291"/>
      <c r="D60" s="291"/>
      <c r="E60" s="292"/>
      <c r="F60" s="292"/>
    </row>
    <row r="61" spans="2:6" s="282" customFormat="1" ht="11.25">
      <c r="B61" s="283"/>
      <c r="C61" s="291"/>
      <c r="D61" s="291"/>
      <c r="E61" s="292"/>
      <c r="F61" s="292"/>
    </row>
    <row r="62" spans="2:6" s="284" customFormat="1" ht="11.25">
      <c r="B62" s="283"/>
      <c r="C62" s="291"/>
      <c r="D62" s="291"/>
      <c r="E62" s="292"/>
      <c r="F62" s="292"/>
    </row>
    <row r="63" spans="2:6" s="284" customFormat="1" ht="11.25">
      <c r="B63" s="283"/>
      <c r="C63" s="291"/>
      <c r="D63" s="291"/>
      <c r="E63" s="292"/>
      <c r="F63" s="292"/>
    </row>
    <row r="64" spans="2:6" s="284" customFormat="1" ht="11.25">
      <c r="B64" s="283"/>
      <c r="C64" s="291"/>
      <c r="D64" s="291"/>
      <c r="E64" s="292"/>
      <c r="F64" s="292"/>
    </row>
    <row r="65" spans="2:6" s="284" customFormat="1" ht="11.25">
      <c r="B65" s="283"/>
      <c r="C65" s="291"/>
      <c r="D65" s="291"/>
      <c r="E65" s="292"/>
      <c r="F65" s="292"/>
    </row>
    <row r="66" spans="2:6" s="284" customFormat="1" ht="11.25">
      <c r="B66" s="283"/>
      <c r="C66" s="291"/>
      <c r="D66" s="291"/>
      <c r="E66" s="292"/>
      <c r="F66" s="292"/>
    </row>
    <row r="67" spans="2:6" s="282" customFormat="1" ht="11.25">
      <c r="B67" s="283"/>
      <c r="C67" s="291"/>
      <c r="D67" s="291"/>
      <c r="E67" s="292"/>
      <c r="F67" s="292"/>
    </row>
    <row r="68" spans="2:6" s="282" customFormat="1" ht="11.25">
      <c r="B68" s="283"/>
      <c r="C68" s="291"/>
      <c r="D68" s="291"/>
      <c r="E68" s="292"/>
      <c r="F68" s="292"/>
    </row>
    <row r="69" spans="2:6" s="282" customFormat="1" ht="11.25">
      <c r="B69" s="283"/>
      <c r="C69" s="291"/>
      <c r="D69" s="291"/>
      <c r="E69" s="292"/>
      <c r="F69" s="292"/>
    </row>
    <row r="70" spans="2:6" s="282" customFormat="1" ht="11.25">
      <c r="B70" s="283"/>
      <c r="C70" s="291"/>
      <c r="D70" s="291"/>
      <c r="E70" s="292"/>
      <c r="F70" s="292"/>
    </row>
    <row r="71" spans="2:6" s="282" customFormat="1" ht="11.25">
      <c r="B71" s="283"/>
      <c r="C71" s="291"/>
      <c r="D71" s="291"/>
      <c r="E71" s="292"/>
      <c r="F71" s="292"/>
    </row>
    <row r="72" spans="2:6" s="282" customFormat="1" ht="11.25">
      <c r="B72" s="283"/>
      <c r="C72" s="291"/>
      <c r="D72" s="291"/>
      <c r="E72" s="292"/>
      <c r="F72" s="292"/>
    </row>
    <row r="73" spans="2:6" s="282" customFormat="1" ht="11.25">
      <c r="B73" s="283"/>
      <c r="C73" s="291"/>
      <c r="D73" s="291"/>
      <c r="E73" s="292"/>
      <c r="F73" s="292"/>
    </row>
    <row r="74" spans="2:6" s="282" customFormat="1" ht="11.25">
      <c r="B74" s="283"/>
      <c r="C74" s="291"/>
      <c r="D74" s="291"/>
      <c r="E74" s="292"/>
      <c r="F74" s="292"/>
    </row>
    <row r="75" spans="2:6" s="282" customFormat="1" ht="11.25">
      <c r="B75" s="283"/>
      <c r="C75" s="291"/>
      <c r="D75" s="291"/>
      <c r="E75" s="292"/>
      <c r="F75" s="292"/>
    </row>
    <row r="76" spans="2:6" s="282" customFormat="1" ht="11.25">
      <c r="B76" s="283"/>
      <c r="C76" s="291"/>
      <c r="D76" s="291"/>
      <c r="E76" s="292"/>
      <c r="F76" s="292"/>
    </row>
    <row r="77" spans="2:6" s="282" customFormat="1" ht="11.25">
      <c r="B77" s="283"/>
      <c r="C77" s="291"/>
      <c r="D77" s="291"/>
      <c r="E77" s="292"/>
      <c r="F77" s="292"/>
    </row>
    <row r="78" spans="2:6" s="282" customFormat="1" ht="11.25">
      <c r="B78" s="283"/>
      <c r="C78" s="291"/>
      <c r="D78" s="291"/>
      <c r="E78" s="292"/>
      <c r="F78" s="292"/>
    </row>
    <row r="79" spans="2:6" s="282" customFormat="1" ht="11.25">
      <c r="B79" s="283"/>
      <c r="C79" s="291"/>
      <c r="D79" s="291"/>
      <c r="E79" s="292"/>
      <c r="F79" s="292"/>
    </row>
    <row r="80" spans="2:6" s="282" customFormat="1" ht="11.25">
      <c r="B80" s="283"/>
      <c r="C80" s="291"/>
      <c r="D80" s="291"/>
      <c r="E80" s="292"/>
      <c r="F80" s="292"/>
    </row>
    <row r="81" spans="2:6" s="282" customFormat="1" ht="11.25">
      <c r="B81" s="283"/>
      <c r="C81" s="291"/>
      <c r="D81" s="291"/>
      <c r="E81" s="292"/>
      <c r="F81" s="292"/>
    </row>
    <row r="82" spans="2:6" s="282" customFormat="1" ht="11.25">
      <c r="B82" s="283"/>
      <c r="C82" s="291"/>
      <c r="D82" s="291"/>
      <c r="E82" s="292"/>
      <c r="F82" s="292"/>
    </row>
    <row r="83" spans="2:6" s="282" customFormat="1" ht="11.25">
      <c r="B83" s="283"/>
      <c r="C83" s="291"/>
      <c r="D83" s="291"/>
      <c r="E83" s="292"/>
      <c r="F83" s="292"/>
    </row>
    <row r="84" spans="2:6" s="282" customFormat="1" ht="11.25">
      <c r="B84" s="283"/>
      <c r="C84" s="291"/>
      <c r="D84" s="291"/>
      <c r="E84" s="292"/>
      <c r="F84" s="292"/>
    </row>
    <row r="85" spans="2:6" s="282" customFormat="1" ht="11.25">
      <c r="B85" s="283"/>
      <c r="C85" s="291"/>
      <c r="D85" s="291"/>
      <c r="E85" s="292"/>
      <c r="F85" s="292"/>
    </row>
    <row r="86" spans="2:6" s="282" customFormat="1" ht="11.25">
      <c r="B86" s="283"/>
      <c r="C86" s="291"/>
      <c r="D86" s="291"/>
      <c r="E86" s="292"/>
      <c r="F86" s="292"/>
    </row>
    <row r="87" spans="2:6" s="282" customFormat="1" ht="11.25">
      <c r="B87" s="283"/>
      <c r="C87" s="291"/>
      <c r="D87" s="291"/>
      <c r="E87" s="292"/>
      <c r="F87" s="292"/>
    </row>
    <row r="88" spans="2:6" s="284" customFormat="1" ht="11.25">
      <c r="B88" s="283"/>
      <c r="C88" s="291"/>
      <c r="D88" s="291"/>
      <c r="E88" s="292"/>
      <c r="F88" s="292"/>
    </row>
    <row r="89" spans="2:6" s="284" customFormat="1" ht="11.25">
      <c r="B89" s="283"/>
      <c r="C89" s="291"/>
      <c r="D89" s="291"/>
      <c r="E89" s="292"/>
      <c r="F89" s="292"/>
    </row>
    <row r="90" spans="2:6" s="284" customFormat="1" ht="11.25">
      <c r="B90" s="283"/>
      <c r="C90" s="291"/>
      <c r="D90" s="291"/>
      <c r="E90" s="292"/>
      <c r="F90" s="292"/>
    </row>
    <row r="91" spans="2:6" s="284" customFormat="1" ht="11.25">
      <c r="B91" s="283"/>
      <c r="C91" s="291"/>
      <c r="D91" s="291"/>
      <c r="E91" s="292"/>
      <c r="F91" s="292"/>
    </row>
    <row r="92" spans="2:6" s="284" customFormat="1" ht="11.25">
      <c r="B92" s="283"/>
      <c r="C92" s="291"/>
      <c r="D92" s="291"/>
      <c r="E92" s="292"/>
      <c r="F92" s="292"/>
    </row>
    <row r="93" spans="2:6" s="284" customFormat="1" ht="11.25">
      <c r="B93" s="283"/>
      <c r="C93" s="291"/>
      <c r="D93" s="291"/>
      <c r="E93" s="292"/>
      <c r="F93" s="292"/>
    </row>
    <row r="94" spans="2:6" s="284" customFormat="1" ht="11.25">
      <c r="B94" s="283"/>
      <c r="C94" s="293" t="s">
        <v>136</v>
      </c>
      <c r="D94" s="293" t="s">
        <v>136</v>
      </c>
      <c r="E94" s="285" t="s">
        <v>136</v>
      </c>
      <c r="F94" s="285" t="s">
        <v>136</v>
      </c>
    </row>
    <row r="95" spans="3:6" ht="12.75">
      <c r="C95" s="286"/>
      <c r="D95" s="286"/>
      <c r="E95" s="290"/>
      <c r="F95" s="290"/>
    </row>
    <row r="96" spans="2:6" s="129" customFormat="1" ht="15.75">
      <c r="B96" s="287"/>
      <c r="C96" s="296" t="s">
        <v>137</v>
      </c>
      <c r="D96" s="296"/>
      <c r="E96" s="296"/>
      <c r="F96" s="296"/>
    </row>
    <row r="97" spans="3:6" s="281" customFormat="1" ht="27" customHeight="1">
      <c r="C97" s="297"/>
      <c r="D97" s="298"/>
      <c r="E97" s="288" t="s">
        <v>168</v>
      </c>
      <c r="F97" s="288" t="s">
        <v>141</v>
      </c>
    </row>
    <row r="98" spans="3:6" ht="12.75">
      <c r="C98" s="294" t="s">
        <v>138</v>
      </c>
      <c r="D98" s="295"/>
      <c r="E98" s="289">
        <f>SUM(E14:E94)</f>
        <v>0</v>
      </c>
      <c r="F98" s="289">
        <f>SUM(F14:F94)</f>
        <v>0</v>
      </c>
    </row>
    <row r="99" spans="3:6" ht="12.75">
      <c r="C99" s="294" t="s">
        <v>142</v>
      </c>
      <c r="D99" s="295"/>
      <c r="E99" s="289">
        <f>'Emissions overview'!J19</f>
        <v>0</v>
      </c>
      <c r="F99" s="289">
        <f>'Emissions overview'!J36</f>
        <v>0</v>
      </c>
    </row>
  </sheetData>
  <sheetProtection sheet="1" objects="1" scenarios="1" formatRows="0" insertRows="0"/>
  <mergeCells count="7">
    <mergeCell ref="C12:D12"/>
    <mergeCell ref="E12:E13"/>
    <mergeCell ref="F12:F13"/>
    <mergeCell ref="B2:G2"/>
    <mergeCell ref="C10:G10"/>
    <mergeCell ref="C11:G11"/>
    <mergeCell ref="C6:G6"/>
  </mergeCells>
  <printOptions/>
  <pageMargins left="0.7874015748031497" right="0.7874015748031497" top="0.7874015748031497" bottom="0.7874015748031497" header="0.3937007874015748" footer="0.3937007874015748"/>
  <pageSetup fitToHeight="3" fitToWidth="1" horizontalDpi="600" verticalDpi="600" orientation="portrait" paperSize="9" scale="95" r:id="rId3"/>
  <headerFooter alignWithMargins="0">
    <oddFooter>&amp;L&amp;F&amp;C&amp;A&amp;R&amp;P / &amp;N</oddFooter>
  </headerFooter>
  <drawing r:id="rId2"/>
  <legacyDrawing r:id="rId1"/>
</worksheet>
</file>

<file path=xl/worksheets/sheet9.xml><?xml version="1.0" encoding="utf-8"?>
<worksheet xmlns="http://schemas.openxmlformats.org/spreadsheetml/2006/main" xmlns:r="http://schemas.openxmlformats.org/officeDocument/2006/relationships">
  <sheetPr>
    <tabColor indexed="10"/>
    <pageSetUpPr fitToPage="1"/>
  </sheetPr>
  <dimension ref="A1:E274"/>
  <sheetViews>
    <sheetView tabSelected="1" zoomScalePageLayoutView="0" workbookViewId="0" topLeftCell="A1">
      <selection activeCell="F18" sqref="F18:G18"/>
    </sheetView>
  </sheetViews>
  <sheetFormatPr defaultColWidth="9.140625" defaultRowHeight="12.75"/>
  <cols>
    <col min="1" max="1" width="23.140625" style="115" customWidth="1"/>
    <col min="2" max="2" width="9.140625" style="115" customWidth="1"/>
    <col min="3" max="3" width="94.8515625" style="115" bestFit="1" customWidth="1"/>
    <col min="4" max="16384" width="9.140625" style="115" customWidth="1"/>
  </cols>
  <sheetData>
    <row r="1" spans="1:5" ht="12.75">
      <c r="A1" s="117" t="s">
        <v>703</v>
      </c>
      <c r="C1" s="117" t="s">
        <v>654</v>
      </c>
      <c r="E1" s="117" t="s">
        <v>705</v>
      </c>
    </row>
    <row r="2" spans="1:5" ht="12.75">
      <c r="A2" s="118" t="s">
        <v>706</v>
      </c>
      <c r="C2" s="118" t="s">
        <v>706</v>
      </c>
      <c r="E2" s="118" t="s">
        <v>706</v>
      </c>
    </row>
    <row r="3" spans="1:5" ht="12.75">
      <c r="A3" s="118" t="s">
        <v>711</v>
      </c>
      <c r="C3" s="118"/>
      <c r="E3" s="118" t="s">
        <v>707</v>
      </c>
    </row>
    <row r="4" spans="1:5" ht="12.75">
      <c r="A4" s="118" t="s">
        <v>713</v>
      </c>
      <c r="C4" s="118" t="s">
        <v>647</v>
      </c>
      <c r="E4" s="118" t="s">
        <v>709</v>
      </c>
    </row>
    <row r="5" spans="1:3" ht="12.75">
      <c r="A5" s="118" t="s">
        <v>716</v>
      </c>
      <c r="C5" s="118" t="s">
        <v>650</v>
      </c>
    </row>
    <row r="6" spans="1:3" ht="12.75">
      <c r="A6" s="118" t="s">
        <v>718</v>
      </c>
      <c r="C6" s="118" t="s">
        <v>651</v>
      </c>
    </row>
    <row r="7" spans="1:5" ht="12.75">
      <c r="A7" s="118" t="s">
        <v>721</v>
      </c>
      <c r="C7" s="118" t="s">
        <v>652</v>
      </c>
      <c r="E7" s="119" t="s">
        <v>715</v>
      </c>
    </row>
    <row r="8" spans="1:5" ht="12.75">
      <c r="A8" s="118" t="s">
        <v>724</v>
      </c>
      <c r="C8" s="118" t="s">
        <v>653</v>
      </c>
      <c r="E8" s="118" t="s">
        <v>706</v>
      </c>
    </row>
    <row r="9" spans="1:5" ht="12.75">
      <c r="A9" s="118" t="s">
        <v>727</v>
      </c>
      <c r="C9" s="118"/>
      <c r="E9" s="118" t="s">
        <v>720</v>
      </c>
    </row>
    <row r="10" spans="1:5" ht="12.75">
      <c r="A10" s="118" t="s">
        <v>729</v>
      </c>
      <c r="C10" s="118"/>
      <c r="E10" s="118" t="s">
        <v>723</v>
      </c>
    </row>
    <row r="11" spans="1:5" ht="12.75">
      <c r="A11" s="118" t="s">
        <v>731</v>
      </c>
      <c r="C11" s="118"/>
      <c r="E11" s="118" t="s">
        <v>726</v>
      </c>
    </row>
    <row r="12" spans="1:3" ht="12.75">
      <c r="A12" s="118" t="s">
        <v>734</v>
      </c>
      <c r="C12" s="118"/>
    </row>
    <row r="13" spans="1:3" ht="12.75">
      <c r="A13" s="118" t="s">
        <v>736</v>
      </c>
      <c r="C13" s="118"/>
    </row>
    <row r="14" spans="1:5" ht="12.75">
      <c r="A14" s="118" t="s">
        <v>738</v>
      </c>
      <c r="C14" s="118"/>
      <c r="E14" s="119" t="s">
        <v>733</v>
      </c>
    </row>
    <row r="15" spans="1:5" ht="12.75">
      <c r="A15" s="120" t="s">
        <v>770</v>
      </c>
      <c r="C15" s="118"/>
      <c r="E15" s="118" t="s">
        <v>706</v>
      </c>
    </row>
    <row r="16" spans="1:5" ht="12.75">
      <c r="A16" s="118" t="s">
        <v>740</v>
      </c>
      <c r="C16" s="118"/>
      <c r="E16" s="118" t="s">
        <v>8</v>
      </c>
    </row>
    <row r="17" spans="1:5" ht="12.75">
      <c r="A17" s="118" t="s">
        <v>742</v>
      </c>
      <c r="C17" s="118"/>
      <c r="E17" s="118" t="s">
        <v>9</v>
      </c>
    </row>
    <row r="18" spans="1:3" ht="12.75">
      <c r="A18" s="118" t="s">
        <v>744</v>
      </c>
      <c r="C18" s="118"/>
    </row>
    <row r="19" spans="1:3" ht="12.75">
      <c r="A19" s="118" t="s">
        <v>375</v>
      </c>
      <c r="C19" s="118"/>
    </row>
    <row r="20" spans="1:5" ht="12.75">
      <c r="A20" s="118" t="s">
        <v>746</v>
      </c>
      <c r="C20" s="118"/>
      <c r="E20" s="119" t="s">
        <v>692</v>
      </c>
    </row>
    <row r="21" spans="1:5" ht="12.75">
      <c r="A21" s="118" t="s">
        <v>748</v>
      </c>
      <c r="C21" s="118"/>
      <c r="E21" s="118" t="s">
        <v>706</v>
      </c>
    </row>
    <row r="22" spans="1:5" ht="12.75">
      <c r="A22" s="118" t="s">
        <v>750</v>
      </c>
      <c r="C22" s="118"/>
      <c r="E22" s="118"/>
    </row>
    <row r="23" spans="1:5" ht="12.75">
      <c r="A23" s="118" t="s">
        <v>753</v>
      </c>
      <c r="C23" s="118"/>
      <c r="E23" s="118" t="s">
        <v>680</v>
      </c>
    </row>
    <row r="24" spans="1:5" ht="12.75">
      <c r="A24" s="120" t="s">
        <v>407</v>
      </c>
      <c r="C24" s="118"/>
      <c r="E24" s="118" t="s">
        <v>752</v>
      </c>
    </row>
    <row r="25" spans="1:5" ht="12.75">
      <c r="A25" s="118" t="s">
        <v>756</v>
      </c>
      <c r="C25" s="118"/>
      <c r="E25" s="118" t="s">
        <v>755</v>
      </c>
    </row>
    <row r="26" spans="1:5" ht="12.75">
      <c r="A26" s="118" t="s">
        <v>759</v>
      </c>
      <c r="C26" s="118"/>
      <c r="E26" s="118" t="s">
        <v>758</v>
      </c>
    </row>
    <row r="27" spans="1:5" ht="12.75">
      <c r="A27" s="118" t="s">
        <v>762</v>
      </c>
      <c r="C27" s="118"/>
      <c r="E27" s="118" t="s">
        <v>761</v>
      </c>
    </row>
    <row r="28" spans="1:5" ht="12.75">
      <c r="A28" s="118" t="s">
        <v>765</v>
      </c>
      <c r="C28" s="118"/>
      <c r="E28" s="118" t="s">
        <v>764</v>
      </c>
    </row>
    <row r="29" spans="1:3" ht="12.75">
      <c r="A29" s="118" t="s">
        <v>767</v>
      </c>
      <c r="C29" s="118"/>
    </row>
    <row r="30" spans="1:5" ht="12.75">
      <c r="A30" s="118" t="s">
        <v>10</v>
      </c>
      <c r="E30" s="119" t="s">
        <v>769</v>
      </c>
    </row>
    <row r="31" spans="1:5" ht="12.75">
      <c r="A31" s="118" t="s">
        <v>12</v>
      </c>
      <c r="E31" s="120" t="s">
        <v>706</v>
      </c>
    </row>
    <row r="32" spans="1:5" ht="12.75">
      <c r="A32" s="118" t="s">
        <v>20</v>
      </c>
      <c r="C32" s="117" t="s">
        <v>704</v>
      </c>
      <c r="E32" s="120"/>
    </row>
    <row r="33" spans="3:5" ht="12.75">
      <c r="C33" s="118" t="s">
        <v>706</v>
      </c>
      <c r="E33" s="118" t="s">
        <v>681</v>
      </c>
    </row>
    <row r="34" spans="3:5" ht="12.75">
      <c r="C34" s="118"/>
      <c r="E34" s="118" t="s">
        <v>16</v>
      </c>
    </row>
    <row r="35" spans="1:5" ht="12.75">
      <c r="A35" s="121" t="s">
        <v>17</v>
      </c>
      <c r="C35" s="118" t="s">
        <v>708</v>
      </c>
      <c r="E35" s="118" t="s">
        <v>682</v>
      </c>
    </row>
    <row r="36" spans="1:3" ht="12.75">
      <c r="A36" s="118" t="s">
        <v>706</v>
      </c>
      <c r="C36" s="118" t="s">
        <v>710</v>
      </c>
    </row>
    <row r="37" spans="1:5" ht="12.75">
      <c r="A37" s="118"/>
      <c r="C37" s="118" t="s">
        <v>712</v>
      </c>
      <c r="E37" s="119" t="s">
        <v>683</v>
      </c>
    </row>
    <row r="38" spans="1:5" ht="12.75">
      <c r="A38" s="118" t="s">
        <v>23</v>
      </c>
      <c r="C38" s="118" t="s">
        <v>714</v>
      </c>
      <c r="E38" s="118" t="s">
        <v>706</v>
      </c>
    </row>
    <row r="39" spans="1:5" ht="12.75">
      <c r="A39" s="118" t="s">
        <v>25</v>
      </c>
      <c r="C39" s="118" t="s">
        <v>717</v>
      </c>
      <c r="E39" s="118" t="s">
        <v>505</v>
      </c>
    </row>
    <row r="40" spans="1:5" ht="12.75">
      <c r="A40" s="118" t="s">
        <v>27</v>
      </c>
      <c r="C40" s="118" t="s">
        <v>719</v>
      </c>
      <c r="E40" s="118" t="s">
        <v>684</v>
      </c>
    </row>
    <row r="41" spans="1:3" ht="12.75">
      <c r="A41" s="118" t="s">
        <v>29</v>
      </c>
      <c r="C41" s="118" t="s">
        <v>722</v>
      </c>
    </row>
    <row r="42" spans="1:5" ht="12.75">
      <c r="A42" s="118" t="s">
        <v>31</v>
      </c>
      <c r="C42" s="118" t="s">
        <v>725</v>
      </c>
      <c r="E42" s="119" t="s">
        <v>685</v>
      </c>
    </row>
    <row r="43" spans="1:5" ht="12.75">
      <c r="A43" s="118" t="s">
        <v>33</v>
      </c>
      <c r="C43" s="118" t="s">
        <v>728</v>
      </c>
      <c r="E43" s="118" t="s">
        <v>706</v>
      </c>
    </row>
    <row r="44" spans="1:5" ht="12.75">
      <c r="A44" s="118" t="s">
        <v>35</v>
      </c>
      <c r="C44" s="118" t="s">
        <v>730</v>
      </c>
      <c r="E44" s="118" t="s">
        <v>686</v>
      </c>
    </row>
    <row r="45" spans="1:5" ht="12.75">
      <c r="A45" s="118" t="s">
        <v>37</v>
      </c>
      <c r="C45" s="118" t="s">
        <v>732</v>
      </c>
      <c r="E45" s="118" t="s">
        <v>687</v>
      </c>
    </row>
    <row r="46" spans="1:5" ht="12.75">
      <c r="A46" s="118" t="s">
        <v>40</v>
      </c>
      <c r="C46" s="118" t="s">
        <v>735</v>
      </c>
      <c r="E46" s="121"/>
    </row>
    <row r="47" spans="1:5" ht="12.75">
      <c r="A47" s="118" t="s">
        <v>42</v>
      </c>
      <c r="C47" s="118" t="s">
        <v>737</v>
      </c>
      <c r="E47" s="117" t="s">
        <v>39</v>
      </c>
    </row>
    <row r="48" spans="1:5" ht="12.75">
      <c r="A48" s="118" t="s">
        <v>45</v>
      </c>
      <c r="C48" s="118" t="s">
        <v>739</v>
      </c>
      <c r="E48" s="118"/>
    </row>
    <row r="49" spans="1:5" ht="12.75">
      <c r="A49" s="118" t="s">
        <v>47</v>
      </c>
      <c r="C49" s="118" t="s">
        <v>741</v>
      </c>
      <c r="E49" s="122" t="s">
        <v>670</v>
      </c>
    </row>
    <row r="50" spans="1:5" ht="12.75">
      <c r="A50" s="118" t="s">
        <v>49</v>
      </c>
      <c r="C50" s="118" t="s">
        <v>743</v>
      </c>
      <c r="E50" s="122" t="s">
        <v>671</v>
      </c>
    </row>
    <row r="51" spans="1:5" ht="12.75">
      <c r="A51" s="118" t="s">
        <v>711</v>
      </c>
      <c r="C51" s="118" t="s">
        <v>745</v>
      </c>
      <c r="E51" s="122" t="s">
        <v>672</v>
      </c>
    </row>
    <row r="52" spans="1:5" ht="12.75">
      <c r="A52" s="118" t="s">
        <v>54</v>
      </c>
      <c r="C52" s="118" t="s">
        <v>747</v>
      </c>
      <c r="E52" s="122" t="s">
        <v>673</v>
      </c>
    </row>
    <row r="53" spans="1:5" ht="12.75">
      <c r="A53" s="118" t="s">
        <v>147</v>
      </c>
      <c r="C53" s="118" t="s">
        <v>749</v>
      </c>
      <c r="E53" s="122" t="s">
        <v>674</v>
      </c>
    </row>
    <row r="54" spans="1:5" ht="12.75">
      <c r="A54" s="118" t="s">
        <v>149</v>
      </c>
      <c r="C54" s="118" t="s">
        <v>751</v>
      </c>
      <c r="E54" s="122" t="s">
        <v>51</v>
      </c>
    </row>
    <row r="55" spans="1:5" ht="12.75">
      <c r="A55" s="118" t="s">
        <v>151</v>
      </c>
      <c r="C55" s="118" t="s">
        <v>754</v>
      </c>
      <c r="E55" s="122" t="s">
        <v>53</v>
      </c>
    </row>
    <row r="56" spans="1:5" ht="12.75">
      <c r="A56" s="118" t="s">
        <v>153</v>
      </c>
      <c r="C56" s="118" t="s">
        <v>757</v>
      </c>
      <c r="E56" s="122" t="s">
        <v>146</v>
      </c>
    </row>
    <row r="57" spans="1:3" ht="12.75">
      <c r="A57" s="118" t="s">
        <v>155</v>
      </c>
      <c r="C57" s="118" t="s">
        <v>760</v>
      </c>
    </row>
    <row r="58" spans="1:5" ht="12.75">
      <c r="A58" s="118" t="s">
        <v>713</v>
      </c>
      <c r="C58" s="118" t="s">
        <v>763</v>
      </c>
      <c r="E58" s="119" t="s">
        <v>485</v>
      </c>
    </row>
    <row r="59" spans="1:5" ht="12.75">
      <c r="A59" s="118" t="s">
        <v>158</v>
      </c>
      <c r="C59" s="118" t="s">
        <v>766</v>
      </c>
      <c r="E59" s="118" t="s">
        <v>706</v>
      </c>
    </row>
    <row r="60" spans="1:5" ht="12.75">
      <c r="A60" s="118" t="s">
        <v>160</v>
      </c>
      <c r="C60" s="118" t="s">
        <v>768</v>
      </c>
      <c r="E60" s="118" t="s">
        <v>486</v>
      </c>
    </row>
    <row r="61" spans="1:5" ht="12.75">
      <c r="A61" s="118" t="s">
        <v>208</v>
      </c>
      <c r="C61" s="118" t="s">
        <v>11</v>
      </c>
      <c r="E61" s="118" t="s">
        <v>487</v>
      </c>
    </row>
    <row r="62" spans="1:5" ht="12.75">
      <c r="A62" s="118" t="s">
        <v>210</v>
      </c>
      <c r="C62" s="118" t="s">
        <v>13</v>
      </c>
      <c r="E62" s="118" t="s">
        <v>488</v>
      </c>
    </row>
    <row r="63" spans="1:3" ht="12.75">
      <c r="A63" s="118" t="s">
        <v>212</v>
      </c>
      <c r="C63" s="118" t="s">
        <v>14</v>
      </c>
    </row>
    <row r="64" spans="1:3" ht="12.75">
      <c r="A64" s="118" t="s">
        <v>214</v>
      </c>
      <c r="C64" s="118" t="s">
        <v>15</v>
      </c>
    </row>
    <row r="65" spans="1:5" ht="12.75">
      <c r="A65" s="118" t="s">
        <v>216</v>
      </c>
      <c r="C65" s="118" t="s">
        <v>18</v>
      </c>
      <c r="E65" s="119" t="s">
        <v>251</v>
      </c>
    </row>
    <row r="66" spans="1:5" ht="12.75">
      <c r="A66" s="118" t="s">
        <v>218</v>
      </c>
      <c r="C66" s="118" t="s">
        <v>19</v>
      </c>
      <c r="E66" s="118" t="s">
        <v>706</v>
      </c>
    </row>
    <row r="67" spans="1:5" ht="12.75">
      <c r="A67" s="118" t="s">
        <v>220</v>
      </c>
      <c r="C67" s="118" t="s">
        <v>21</v>
      </c>
      <c r="E67" s="118" t="s">
        <v>695</v>
      </c>
    </row>
    <row r="68" spans="1:5" ht="12.75">
      <c r="A68" s="118" t="s">
        <v>222</v>
      </c>
      <c r="C68" s="118" t="s">
        <v>22</v>
      </c>
      <c r="E68" s="118" t="s">
        <v>258</v>
      </c>
    </row>
    <row r="69" spans="1:3" ht="12.75">
      <c r="A69" s="118" t="s">
        <v>716</v>
      </c>
      <c r="C69" s="118" t="s">
        <v>24</v>
      </c>
    </row>
    <row r="70" spans="1:3" ht="12.75">
      <c r="A70" s="118" t="s">
        <v>225</v>
      </c>
      <c r="C70" s="118" t="s">
        <v>26</v>
      </c>
    </row>
    <row r="71" spans="1:5" ht="12.75">
      <c r="A71" s="118" t="s">
        <v>227</v>
      </c>
      <c r="C71" s="118" t="s">
        <v>28</v>
      </c>
      <c r="E71" s="119" t="s">
        <v>677</v>
      </c>
    </row>
    <row r="72" spans="1:5" ht="12.75">
      <c r="A72" s="118" t="s">
        <v>229</v>
      </c>
      <c r="C72" s="118" t="s">
        <v>30</v>
      </c>
      <c r="E72" s="118" t="s">
        <v>678</v>
      </c>
    </row>
    <row r="73" spans="1:5" ht="12.75">
      <c r="A73" s="118" t="s">
        <v>231</v>
      </c>
      <c r="C73" s="118" t="s">
        <v>32</v>
      </c>
      <c r="E73" s="118" t="s">
        <v>679</v>
      </c>
    </row>
    <row r="74" spans="1:3" ht="12.75">
      <c r="A74" s="118" t="s">
        <v>233</v>
      </c>
      <c r="C74" s="118" t="s">
        <v>34</v>
      </c>
    </row>
    <row r="75" spans="1:3" ht="12.75">
      <c r="A75" s="118" t="s">
        <v>235</v>
      </c>
      <c r="C75" s="118" t="s">
        <v>36</v>
      </c>
    </row>
    <row r="76" spans="1:5" ht="12.75">
      <c r="A76" s="118" t="s">
        <v>237</v>
      </c>
      <c r="C76" s="118" t="s">
        <v>38</v>
      </c>
      <c r="E76" s="117" t="s">
        <v>602</v>
      </c>
    </row>
    <row r="77" spans="1:5" ht="12.75">
      <c r="A77" s="118" t="s">
        <v>239</v>
      </c>
      <c r="C77" s="118" t="s">
        <v>41</v>
      </c>
      <c r="E77" s="118" t="s">
        <v>603</v>
      </c>
    </row>
    <row r="78" spans="1:5" ht="12.75">
      <c r="A78" s="118" t="s">
        <v>241</v>
      </c>
      <c r="C78" s="118" t="s">
        <v>43</v>
      </c>
      <c r="E78" s="118" t="s">
        <v>604</v>
      </c>
    </row>
    <row r="79" spans="1:3" ht="12.75">
      <c r="A79" s="118" t="s">
        <v>243</v>
      </c>
      <c r="C79" s="118" t="s">
        <v>46</v>
      </c>
    </row>
    <row r="80" spans="1:3" ht="12.75">
      <c r="A80" s="118" t="s">
        <v>245</v>
      </c>
      <c r="C80" s="118" t="s">
        <v>48</v>
      </c>
    </row>
    <row r="81" spans="1:5" ht="12.75">
      <c r="A81" s="118" t="s">
        <v>247</v>
      </c>
      <c r="C81" s="118" t="s">
        <v>50</v>
      </c>
      <c r="E81" s="117" t="s">
        <v>648</v>
      </c>
    </row>
    <row r="82" spans="1:5" ht="12.75">
      <c r="A82" s="118" t="s">
        <v>249</v>
      </c>
      <c r="C82" s="118" t="s">
        <v>52</v>
      </c>
      <c r="E82" s="118"/>
    </row>
    <row r="83" spans="1:5" ht="12.75">
      <c r="A83" s="118" t="s">
        <v>252</v>
      </c>
      <c r="C83" s="118" t="s">
        <v>145</v>
      </c>
      <c r="E83" s="118" t="s">
        <v>647</v>
      </c>
    </row>
    <row r="84" spans="1:3" ht="12.75">
      <c r="A84" s="118" t="s">
        <v>254</v>
      </c>
      <c r="C84" s="118" t="s">
        <v>148</v>
      </c>
    </row>
    <row r="85" spans="1:5" ht="12.75">
      <c r="A85" s="118" t="s">
        <v>256</v>
      </c>
      <c r="C85" s="118" t="s">
        <v>150</v>
      </c>
      <c r="E85" s="117" t="s">
        <v>605</v>
      </c>
    </row>
    <row r="86" spans="1:5" ht="12.75">
      <c r="A86" s="118" t="s">
        <v>259</v>
      </c>
      <c r="C86" s="118" t="s">
        <v>152</v>
      </c>
      <c r="E86" s="118" t="s">
        <v>606</v>
      </c>
    </row>
    <row r="87" spans="1:5" ht="12.75">
      <c r="A87" s="118" t="s">
        <v>261</v>
      </c>
      <c r="C87" s="118" t="s">
        <v>154</v>
      </c>
      <c r="E87" s="118" t="s">
        <v>607</v>
      </c>
    </row>
    <row r="88" spans="1:3" ht="12.75">
      <c r="A88" s="118" t="s">
        <v>263</v>
      </c>
      <c r="C88" s="118" t="s">
        <v>156</v>
      </c>
    </row>
    <row r="89" spans="1:3" ht="12.75">
      <c r="A89" s="118" t="s">
        <v>265</v>
      </c>
      <c r="C89" s="118" t="s">
        <v>157</v>
      </c>
    </row>
    <row r="90" spans="1:3" ht="12.75">
      <c r="A90" s="118" t="s">
        <v>267</v>
      </c>
      <c r="C90" s="118" t="s">
        <v>159</v>
      </c>
    </row>
    <row r="91" spans="1:3" ht="12.75">
      <c r="A91" s="118" t="s">
        <v>269</v>
      </c>
      <c r="C91" s="118" t="s">
        <v>207</v>
      </c>
    </row>
    <row r="92" spans="1:3" ht="12.75">
      <c r="A92" s="118" t="s">
        <v>718</v>
      </c>
      <c r="C92" s="118" t="s">
        <v>209</v>
      </c>
    </row>
    <row r="93" spans="1:3" ht="12.75">
      <c r="A93" s="118" t="s">
        <v>721</v>
      </c>
      <c r="C93" s="118" t="s">
        <v>211</v>
      </c>
    </row>
    <row r="94" spans="1:3" ht="12.75">
      <c r="A94" s="118" t="s">
        <v>273</v>
      </c>
      <c r="C94" s="118" t="s">
        <v>213</v>
      </c>
    </row>
    <row r="95" spans="1:3" ht="12.75">
      <c r="A95" s="118" t="s">
        <v>275</v>
      </c>
      <c r="C95" s="118" t="s">
        <v>215</v>
      </c>
    </row>
    <row r="96" spans="1:3" ht="12.75">
      <c r="A96" s="118" t="s">
        <v>724</v>
      </c>
      <c r="C96" s="118" t="s">
        <v>217</v>
      </c>
    </row>
    <row r="97" spans="1:3" ht="12.75">
      <c r="A97" s="118" t="s">
        <v>278</v>
      </c>
      <c r="C97" s="118" t="s">
        <v>219</v>
      </c>
    </row>
    <row r="98" spans="1:3" ht="12.75">
      <c r="A98" s="118" t="s">
        <v>280</v>
      </c>
      <c r="C98" s="118" t="s">
        <v>221</v>
      </c>
    </row>
    <row r="99" spans="1:3" ht="12.75">
      <c r="A99" s="118" t="s">
        <v>282</v>
      </c>
      <c r="C99" s="118" t="s">
        <v>223</v>
      </c>
    </row>
    <row r="100" spans="1:3" ht="12.75">
      <c r="A100" s="118" t="s">
        <v>284</v>
      </c>
      <c r="C100" s="118" t="s">
        <v>224</v>
      </c>
    </row>
    <row r="101" spans="1:3" ht="12.75">
      <c r="A101" s="118" t="s">
        <v>286</v>
      </c>
      <c r="C101" s="118" t="s">
        <v>226</v>
      </c>
    </row>
    <row r="102" spans="1:3" ht="12.75">
      <c r="A102" s="118" t="s">
        <v>288</v>
      </c>
      <c r="C102" s="118" t="s">
        <v>228</v>
      </c>
    </row>
    <row r="103" spans="1:3" ht="12.75">
      <c r="A103" s="118" t="s">
        <v>290</v>
      </c>
      <c r="C103" s="118" t="s">
        <v>230</v>
      </c>
    </row>
    <row r="104" spans="1:3" ht="12.75">
      <c r="A104" s="118" t="s">
        <v>292</v>
      </c>
      <c r="C104" s="118" t="s">
        <v>232</v>
      </c>
    </row>
    <row r="105" spans="1:3" ht="12.75">
      <c r="A105" s="118" t="s">
        <v>727</v>
      </c>
      <c r="C105" s="118" t="s">
        <v>234</v>
      </c>
    </row>
    <row r="106" spans="1:3" ht="12.75">
      <c r="A106" s="118" t="s">
        <v>295</v>
      </c>
      <c r="C106" s="118" t="s">
        <v>236</v>
      </c>
    </row>
    <row r="107" spans="1:3" ht="12.75">
      <c r="A107" s="118" t="s">
        <v>297</v>
      </c>
      <c r="C107" s="118" t="s">
        <v>238</v>
      </c>
    </row>
    <row r="108" spans="1:3" ht="12.75">
      <c r="A108" s="118" t="s">
        <v>325</v>
      </c>
      <c r="C108" s="118" t="s">
        <v>240</v>
      </c>
    </row>
    <row r="109" spans="1:3" ht="12.75">
      <c r="A109" s="118" t="s">
        <v>327</v>
      </c>
      <c r="C109" s="118" t="s">
        <v>242</v>
      </c>
    </row>
    <row r="110" spans="1:3" ht="12.75">
      <c r="A110" s="118" t="s">
        <v>729</v>
      </c>
      <c r="C110" s="118" t="s">
        <v>244</v>
      </c>
    </row>
    <row r="111" spans="1:3" ht="12.75">
      <c r="A111" s="118" t="s">
        <v>731</v>
      </c>
      <c r="C111" s="118" t="s">
        <v>246</v>
      </c>
    </row>
    <row r="112" spans="1:3" ht="12.75">
      <c r="A112" s="118" t="s">
        <v>331</v>
      </c>
      <c r="C112" s="118" t="s">
        <v>248</v>
      </c>
    </row>
    <row r="113" spans="1:3" ht="12.75">
      <c r="A113" s="118" t="s">
        <v>333</v>
      </c>
      <c r="C113" s="118" t="s">
        <v>250</v>
      </c>
    </row>
    <row r="114" spans="1:3" ht="12.75">
      <c r="A114" s="118" t="s">
        <v>335</v>
      </c>
      <c r="C114" s="118" t="s">
        <v>253</v>
      </c>
    </row>
    <row r="115" spans="1:3" ht="12.75">
      <c r="A115" s="118" t="s">
        <v>337</v>
      </c>
      <c r="C115" s="118" t="s">
        <v>255</v>
      </c>
    </row>
    <row r="116" spans="1:3" ht="12.75">
      <c r="A116" s="118" t="s">
        <v>339</v>
      </c>
      <c r="C116" s="118" t="s">
        <v>257</v>
      </c>
    </row>
    <row r="117" spans="1:3" ht="12.75">
      <c r="A117" s="118" t="s">
        <v>734</v>
      </c>
      <c r="C117" s="118" t="s">
        <v>260</v>
      </c>
    </row>
    <row r="118" spans="1:3" ht="12.75">
      <c r="A118" s="118" t="s">
        <v>340</v>
      </c>
      <c r="C118" s="118" t="s">
        <v>262</v>
      </c>
    </row>
    <row r="119" spans="1:3" ht="12.75">
      <c r="A119" s="118" t="s">
        <v>341</v>
      </c>
      <c r="C119" s="118" t="s">
        <v>264</v>
      </c>
    </row>
    <row r="120" spans="1:3" ht="12.75">
      <c r="A120" s="118" t="s">
        <v>736</v>
      </c>
      <c r="C120" s="118" t="s">
        <v>266</v>
      </c>
    </row>
    <row r="121" spans="1:3" ht="12.75">
      <c r="A121" s="118" t="s">
        <v>342</v>
      </c>
      <c r="C121" s="118" t="s">
        <v>268</v>
      </c>
    </row>
    <row r="122" spans="1:3" ht="12.75">
      <c r="A122" s="118" t="s">
        <v>343</v>
      </c>
      <c r="C122" s="118" t="s">
        <v>270</v>
      </c>
    </row>
    <row r="123" spans="1:3" ht="12.75">
      <c r="A123" s="118" t="s">
        <v>344</v>
      </c>
      <c r="C123" s="118" t="s">
        <v>271</v>
      </c>
    </row>
    <row r="124" spans="1:3" ht="12.75">
      <c r="A124" s="118" t="s">
        <v>345</v>
      </c>
      <c r="C124" s="118" t="s">
        <v>272</v>
      </c>
    </row>
    <row r="125" spans="1:3" ht="12.75">
      <c r="A125" s="118" t="s">
        <v>346</v>
      </c>
      <c r="C125" s="118" t="s">
        <v>274</v>
      </c>
    </row>
    <row r="126" spans="1:3" ht="12.75">
      <c r="A126" s="118" t="s">
        <v>347</v>
      </c>
      <c r="C126" s="118" t="s">
        <v>276</v>
      </c>
    </row>
    <row r="127" spans="1:3" ht="12.75">
      <c r="A127" s="118" t="s">
        <v>348</v>
      </c>
      <c r="C127" s="118" t="s">
        <v>277</v>
      </c>
    </row>
    <row r="128" spans="1:3" ht="12.75">
      <c r="A128" s="118" t="s">
        <v>349</v>
      </c>
      <c r="C128" s="118" t="s">
        <v>279</v>
      </c>
    </row>
    <row r="129" spans="1:3" ht="12.75">
      <c r="A129" s="118" t="s">
        <v>350</v>
      </c>
      <c r="C129" s="118" t="s">
        <v>281</v>
      </c>
    </row>
    <row r="130" spans="1:3" ht="12.75">
      <c r="A130" s="118" t="s">
        <v>351</v>
      </c>
      <c r="C130" s="118" t="s">
        <v>283</v>
      </c>
    </row>
    <row r="131" spans="1:3" ht="12.75">
      <c r="A131" s="118" t="s">
        <v>352</v>
      </c>
      <c r="C131" s="118" t="s">
        <v>285</v>
      </c>
    </row>
    <row r="132" spans="1:3" ht="12.75">
      <c r="A132" s="118" t="s">
        <v>353</v>
      </c>
      <c r="C132" s="118" t="s">
        <v>287</v>
      </c>
    </row>
    <row r="133" spans="1:3" ht="12.75">
      <c r="A133" s="118" t="s">
        <v>738</v>
      </c>
      <c r="C133" s="118" t="s">
        <v>289</v>
      </c>
    </row>
    <row r="134" spans="1:3" ht="12.75">
      <c r="A134" s="118" t="s">
        <v>354</v>
      </c>
      <c r="C134" s="118" t="s">
        <v>291</v>
      </c>
    </row>
    <row r="135" spans="1:3" ht="12.75">
      <c r="A135" s="118" t="s">
        <v>355</v>
      </c>
      <c r="C135" s="118" t="s">
        <v>293</v>
      </c>
    </row>
    <row r="136" spans="1:3" ht="12.75">
      <c r="A136" s="118" t="s">
        <v>356</v>
      </c>
      <c r="C136" s="118" t="s">
        <v>294</v>
      </c>
    </row>
    <row r="137" spans="1:3" ht="12.75">
      <c r="A137" s="118" t="s">
        <v>357</v>
      </c>
      <c r="C137" s="118" t="s">
        <v>296</v>
      </c>
    </row>
    <row r="138" spans="1:3" ht="12.75">
      <c r="A138" s="118" t="s">
        <v>358</v>
      </c>
      <c r="C138" s="118" t="s">
        <v>324</v>
      </c>
    </row>
    <row r="139" spans="1:3" ht="12.75">
      <c r="A139" s="118" t="s">
        <v>740</v>
      </c>
      <c r="C139" s="118" t="s">
        <v>326</v>
      </c>
    </row>
    <row r="140" spans="1:3" ht="12.75">
      <c r="A140" s="118" t="s">
        <v>359</v>
      </c>
      <c r="C140" s="118" t="s">
        <v>504</v>
      </c>
    </row>
    <row r="141" spans="1:3" ht="12.75">
      <c r="A141" s="118" t="s">
        <v>360</v>
      </c>
      <c r="C141" s="118" t="s">
        <v>328</v>
      </c>
    </row>
    <row r="142" spans="1:3" ht="12.75">
      <c r="A142" s="118" t="s">
        <v>742</v>
      </c>
      <c r="C142" s="118" t="s">
        <v>329</v>
      </c>
    </row>
    <row r="143" spans="1:3" ht="12.75">
      <c r="A143" s="118" t="s">
        <v>361</v>
      </c>
      <c r="C143" s="118" t="s">
        <v>330</v>
      </c>
    </row>
    <row r="144" spans="1:3" ht="12.75">
      <c r="A144" s="118" t="s">
        <v>362</v>
      </c>
      <c r="C144" s="118" t="s">
        <v>332</v>
      </c>
    </row>
    <row r="145" spans="1:3" ht="12.75">
      <c r="A145" s="118" t="s">
        <v>363</v>
      </c>
      <c r="C145" s="118" t="s">
        <v>334</v>
      </c>
    </row>
    <row r="146" spans="1:3" ht="12.75">
      <c r="A146" s="118" t="s">
        <v>364</v>
      </c>
      <c r="C146" s="118" t="s">
        <v>336</v>
      </c>
    </row>
    <row r="147" spans="1:3" ht="12.75">
      <c r="A147" s="118" t="s">
        <v>365</v>
      </c>
      <c r="C147" s="118" t="s">
        <v>338</v>
      </c>
    </row>
    <row r="148" ht="12.75">
      <c r="A148" s="118" t="s">
        <v>366</v>
      </c>
    </row>
    <row r="149" ht="12.75">
      <c r="A149" s="118" t="s">
        <v>367</v>
      </c>
    </row>
    <row r="150" ht="12.75">
      <c r="A150" s="118" t="s">
        <v>368</v>
      </c>
    </row>
    <row r="151" ht="12.75">
      <c r="A151" s="118" t="s">
        <v>369</v>
      </c>
    </row>
    <row r="152" ht="12.75">
      <c r="A152" s="118" t="s">
        <v>370</v>
      </c>
    </row>
    <row r="153" ht="12.75">
      <c r="A153" s="118" t="s">
        <v>744</v>
      </c>
    </row>
    <row r="154" ht="12.75">
      <c r="A154" s="118" t="s">
        <v>371</v>
      </c>
    </row>
    <row r="155" ht="12.75">
      <c r="A155" s="118" t="s">
        <v>372</v>
      </c>
    </row>
    <row r="156" ht="12.75">
      <c r="A156" s="118" t="s">
        <v>373</v>
      </c>
    </row>
    <row r="157" ht="12.75">
      <c r="A157" s="118" t="s">
        <v>374</v>
      </c>
    </row>
    <row r="158" ht="12.75">
      <c r="A158" s="118" t="s">
        <v>375</v>
      </c>
    </row>
    <row r="159" ht="12.75">
      <c r="A159" s="118" t="s">
        <v>746</v>
      </c>
    </row>
    <row r="160" ht="12.75">
      <c r="A160" s="118" t="s">
        <v>748</v>
      </c>
    </row>
    <row r="161" ht="12.75">
      <c r="A161" s="118" t="s">
        <v>376</v>
      </c>
    </row>
    <row r="162" ht="12.75">
      <c r="A162" s="118" t="s">
        <v>377</v>
      </c>
    </row>
    <row r="163" ht="12.75">
      <c r="A163" s="118" t="s">
        <v>378</v>
      </c>
    </row>
    <row r="164" ht="12.75">
      <c r="A164" s="118" t="s">
        <v>379</v>
      </c>
    </row>
    <row r="165" ht="12.75">
      <c r="A165" s="118" t="s">
        <v>380</v>
      </c>
    </row>
    <row r="166" ht="12.75">
      <c r="A166" s="118" t="s">
        <v>750</v>
      </c>
    </row>
    <row r="167" ht="12.75">
      <c r="A167" s="118" t="s">
        <v>381</v>
      </c>
    </row>
    <row r="168" ht="12.75">
      <c r="A168" s="118" t="s">
        <v>382</v>
      </c>
    </row>
    <row r="169" ht="12.75">
      <c r="A169" s="118" t="s">
        <v>383</v>
      </c>
    </row>
    <row r="170" ht="12.75">
      <c r="A170" s="118" t="s">
        <v>384</v>
      </c>
    </row>
    <row r="171" ht="12.75">
      <c r="A171" s="118" t="s">
        <v>385</v>
      </c>
    </row>
    <row r="172" ht="12.75">
      <c r="A172" s="118" t="s">
        <v>386</v>
      </c>
    </row>
    <row r="173" ht="12.75">
      <c r="A173" s="118" t="s">
        <v>387</v>
      </c>
    </row>
    <row r="174" ht="12.75">
      <c r="A174" s="118" t="s">
        <v>388</v>
      </c>
    </row>
    <row r="175" ht="12.75">
      <c r="A175" s="118" t="s">
        <v>389</v>
      </c>
    </row>
    <row r="176" ht="12.75">
      <c r="A176" s="118" t="s">
        <v>390</v>
      </c>
    </row>
    <row r="177" ht="12.75">
      <c r="A177" s="118" t="s">
        <v>391</v>
      </c>
    </row>
    <row r="178" ht="12.75">
      <c r="A178" s="118" t="s">
        <v>392</v>
      </c>
    </row>
    <row r="179" ht="12.75">
      <c r="A179" s="118" t="s">
        <v>393</v>
      </c>
    </row>
    <row r="180" ht="12.75">
      <c r="A180" s="118" t="s">
        <v>394</v>
      </c>
    </row>
    <row r="181" ht="12.75">
      <c r="A181" s="118" t="s">
        <v>395</v>
      </c>
    </row>
    <row r="182" ht="12.75">
      <c r="A182" s="118" t="s">
        <v>396</v>
      </c>
    </row>
    <row r="183" ht="12.75">
      <c r="A183" s="118" t="s">
        <v>397</v>
      </c>
    </row>
    <row r="184" ht="12.75">
      <c r="A184" s="118" t="s">
        <v>753</v>
      </c>
    </row>
    <row r="185" ht="12.75">
      <c r="A185" s="118" t="s">
        <v>398</v>
      </c>
    </row>
    <row r="186" ht="12.75">
      <c r="A186" s="118" t="s">
        <v>399</v>
      </c>
    </row>
    <row r="187" ht="12.75">
      <c r="A187" s="118" t="s">
        <v>400</v>
      </c>
    </row>
    <row r="188" ht="12.75">
      <c r="A188" s="118" t="s">
        <v>401</v>
      </c>
    </row>
    <row r="189" ht="12.75">
      <c r="A189" s="118" t="s">
        <v>402</v>
      </c>
    </row>
    <row r="190" ht="12.75">
      <c r="A190" s="118" t="s">
        <v>403</v>
      </c>
    </row>
    <row r="191" ht="12.75">
      <c r="A191" s="118" t="s">
        <v>404</v>
      </c>
    </row>
    <row r="192" ht="12.75">
      <c r="A192" s="118" t="s">
        <v>405</v>
      </c>
    </row>
    <row r="193" ht="12.75">
      <c r="A193" s="118" t="s">
        <v>406</v>
      </c>
    </row>
    <row r="194" ht="12.75">
      <c r="A194" s="118" t="s">
        <v>407</v>
      </c>
    </row>
    <row r="195" ht="12.75">
      <c r="A195" s="118" t="s">
        <v>408</v>
      </c>
    </row>
    <row r="196" ht="12.75">
      <c r="A196" s="118" t="s">
        <v>409</v>
      </c>
    </row>
    <row r="197" ht="12.75">
      <c r="A197" s="118" t="s">
        <v>410</v>
      </c>
    </row>
    <row r="198" ht="12.75">
      <c r="A198" s="118" t="s">
        <v>411</v>
      </c>
    </row>
    <row r="199" ht="12.75">
      <c r="A199" s="118" t="s">
        <v>412</v>
      </c>
    </row>
    <row r="200" ht="12.75">
      <c r="A200" s="118" t="s">
        <v>413</v>
      </c>
    </row>
    <row r="201" ht="12.75">
      <c r="A201" s="118" t="s">
        <v>414</v>
      </c>
    </row>
    <row r="202" ht="12.75">
      <c r="A202" s="118" t="s">
        <v>415</v>
      </c>
    </row>
    <row r="203" ht="12.75">
      <c r="A203" s="118" t="s">
        <v>416</v>
      </c>
    </row>
    <row r="204" ht="12.75">
      <c r="A204" s="118" t="s">
        <v>417</v>
      </c>
    </row>
    <row r="205" ht="12.75">
      <c r="A205" s="118" t="s">
        <v>756</v>
      </c>
    </row>
    <row r="206" ht="12.75">
      <c r="A206" s="118" t="s">
        <v>759</v>
      </c>
    </row>
    <row r="207" ht="12.75">
      <c r="A207" s="118" t="s">
        <v>418</v>
      </c>
    </row>
    <row r="208" ht="12.75">
      <c r="A208" s="118" t="s">
        <v>419</v>
      </c>
    </row>
    <row r="209" ht="12.75">
      <c r="A209" s="118" t="s">
        <v>420</v>
      </c>
    </row>
    <row r="210" ht="12.75">
      <c r="A210" s="118" t="s">
        <v>421</v>
      </c>
    </row>
    <row r="211" ht="12.75">
      <c r="A211" s="118" t="s">
        <v>422</v>
      </c>
    </row>
    <row r="212" ht="12.75">
      <c r="A212" s="118" t="s">
        <v>762</v>
      </c>
    </row>
    <row r="213" ht="12.75">
      <c r="A213" s="118" t="s">
        <v>423</v>
      </c>
    </row>
    <row r="214" ht="12.75">
      <c r="A214" s="118" t="s">
        <v>424</v>
      </c>
    </row>
    <row r="215" ht="12.75">
      <c r="A215" s="118" t="s">
        <v>425</v>
      </c>
    </row>
    <row r="216" ht="12.75">
      <c r="A216" s="118" t="s">
        <v>426</v>
      </c>
    </row>
    <row r="217" ht="12.75">
      <c r="A217" s="118" t="s">
        <v>427</v>
      </c>
    </row>
    <row r="218" ht="12.75">
      <c r="A218" s="118" t="s">
        <v>428</v>
      </c>
    </row>
    <row r="219" ht="12.75">
      <c r="A219" s="118" t="s">
        <v>429</v>
      </c>
    </row>
    <row r="220" ht="12.75">
      <c r="A220" s="118" t="s">
        <v>430</v>
      </c>
    </row>
    <row r="221" ht="12.75">
      <c r="A221" s="118" t="s">
        <v>431</v>
      </c>
    </row>
    <row r="222" ht="12.75">
      <c r="A222" s="118" t="s">
        <v>432</v>
      </c>
    </row>
    <row r="223" ht="12.75">
      <c r="A223" s="118" t="s">
        <v>433</v>
      </c>
    </row>
    <row r="224" ht="12.75">
      <c r="A224" s="118" t="s">
        <v>434</v>
      </c>
    </row>
    <row r="225" ht="12.75">
      <c r="A225" s="118" t="s">
        <v>435</v>
      </c>
    </row>
    <row r="226" ht="12.75">
      <c r="A226" s="118" t="s">
        <v>436</v>
      </c>
    </row>
    <row r="227" ht="12.75">
      <c r="A227" s="118" t="s">
        <v>437</v>
      </c>
    </row>
    <row r="228" ht="12.75">
      <c r="A228" s="118" t="s">
        <v>438</v>
      </c>
    </row>
    <row r="229" ht="12.75">
      <c r="A229" s="118" t="s">
        <v>439</v>
      </c>
    </row>
    <row r="230" ht="12.75">
      <c r="A230" s="118" t="s">
        <v>440</v>
      </c>
    </row>
    <row r="231" ht="12.75">
      <c r="A231" s="118" t="s">
        <v>765</v>
      </c>
    </row>
    <row r="232" ht="12.75">
      <c r="A232" s="118" t="s">
        <v>767</v>
      </c>
    </row>
    <row r="233" ht="12.75">
      <c r="A233" s="118" t="s">
        <v>441</v>
      </c>
    </row>
    <row r="234" ht="12.75">
      <c r="A234" s="118" t="s">
        <v>442</v>
      </c>
    </row>
    <row r="235" ht="12.75">
      <c r="A235" s="118" t="s">
        <v>443</v>
      </c>
    </row>
    <row r="236" ht="12.75">
      <c r="A236" s="118" t="s">
        <v>10</v>
      </c>
    </row>
    <row r="237" ht="12.75">
      <c r="A237" s="118" t="s">
        <v>444</v>
      </c>
    </row>
    <row r="238" ht="12.75">
      <c r="A238" s="118" t="s">
        <v>445</v>
      </c>
    </row>
    <row r="239" ht="12.75">
      <c r="A239" s="118" t="s">
        <v>446</v>
      </c>
    </row>
    <row r="240" ht="12.75">
      <c r="A240" s="118" t="s">
        <v>447</v>
      </c>
    </row>
    <row r="241" ht="12.75">
      <c r="A241" s="118" t="s">
        <v>448</v>
      </c>
    </row>
    <row r="242" ht="12.75">
      <c r="A242" s="118" t="s">
        <v>12</v>
      </c>
    </row>
    <row r="243" ht="12.75">
      <c r="A243" s="118" t="s">
        <v>449</v>
      </c>
    </row>
    <row r="244" ht="12.75">
      <c r="A244" s="118" t="s">
        <v>450</v>
      </c>
    </row>
    <row r="245" ht="12.75">
      <c r="A245" s="118" t="s">
        <v>451</v>
      </c>
    </row>
    <row r="246" ht="12.75">
      <c r="A246" s="118" t="s">
        <v>452</v>
      </c>
    </row>
    <row r="247" ht="12.75">
      <c r="A247" s="118" t="s">
        <v>453</v>
      </c>
    </row>
    <row r="248" ht="12.75">
      <c r="A248" s="118" t="s">
        <v>454</v>
      </c>
    </row>
    <row r="249" ht="12.75">
      <c r="A249" s="118" t="s">
        <v>455</v>
      </c>
    </row>
    <row r="250" ht="12.75">
      <c r="A250" s="118" t="s">
        <v>456</v>
      </c>
    </row>
    <row r="251" ht="12.75">
      <c r="A251" s="118" t="s">
        <v>457</v>
      </c>
    </row>
    <row r="252" ht="12.75">
      <c r="A252" s="118" t="s">
        <v>458</v>
      </c>
    </row>
    <row r="253" ht="12.75">
      <c r="A253" s="118" t="s">
        <v>459</v>
      </c>
    </row>
    <row r="254" ht="12.75">
      <c r="A254" s="118" t="s">
        <v>460</v>
      </c>
    </row>
    <row r="255" ht="12.75">
      <c r="A255" s="118" t="s">
        <v>461</v>
      </c>
    </row>
    <row r="256" ht="12.75">
      <c r="A256" s="118" t="s">
        <v>462</v>
      </c>
    </row>
    <row r="257" ht="12.75">
      <c r="A257" s="118" t="s">
        <v>463</v>
      </c>
    </row>
    <row r="258" ht="12.75">
      <c r="A258" s="118" t="s">
        <v>464</v>
      </c>
    </row>
    <row r="259" ht="12.75">
      <c r="A259" s="118" t="s">
        <v>465</v>
      </c>
    </row>
    <row r="260" ht="12.75">
      <c r="A260" s="118" t="s">
        <v>466</v>
      </c>
    </row>
    <row r="261" ht="12.75">
      <c r="A261" s="118" t="s">
        <v>20</v>
      </c>
    </row>
    <row r="262" ht="12.75">
      <c r="A262" s="118" t="s">
        <v>467</v>
      </c>
    </row>
    <row r="263" ht="12.75">
      <c r="A263" s="118" t="s">
        <v>468</v>
      </c>
    </row>
    <row r="264" ht="12.75">
      <c r="A264" s="118" t="s">
        <v>469</v>
      </c>
    </row>
    <row r="265" ht="12.75">
      <c r="A265" s="118" t="s">
        <v>470</v>
      </c>
    </row>
    <row r="266" ht="12.75">
      <c r="A266" s="118" t="s">
        <v>471</v>
      </c>
    </row>
    <row r="267" ht="12.75">
      <c r="A267" s="118" t="s">
        <v>472</v>
      </c>
    </row>
    <row r="268" ht="12.75">
      <c r="A268" s="118" t="s">
        <v>473</v>
      </c>
    </row>
    <row r="269" ht="12.75">
      <c r="A269" s="118" t="s">
        <v>474</v>
      </c>
    </row>
    <row r="270" ht="12.75">
      <c r="A270" s="118" t="s">
        <v>475</v>
      </c>
    </row>
    <row r="271" ht="12.75">
      <c r="A271" s="118" t="s">
        <v>476</v>
      </c>
    </row>
    <row r="272" ht="12.75">
      <c r="A272" s="118" t="s">
        <v>477</v>
      </c>
    </row>
    <row r="273" ht="12.75">
      <c r="A273" s="118" t="s">
        <v>478</v>
      </c>
    </row>
    <row r="274" ht="12.75">
      <c r="A274" s="118" t="s">
        <v>479</v>
      </c>
    </row>
  </sheetData>
  <sheetProtection/>
  <printOptions/>
  <pageMargins left="0.787401575" right="0.787401575" top="0.984251969" bottom="0.984251969" header="0.5" footer="0.5"/>
  <pageSetup fitToHeight="10" fitToWidth="1" horizontalDpi="600" verticalDpi="600" orientation="landscape"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 Environment C.2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SCEPONAVICIUTE Rasa (CLIMA)</cp:lastModifiedBy>
  <cp:lastPrinted>2010-02-05T13:02:40Z</cp:lastPrinted>
  <dcterms:created xsi:type="dcterms:W3CDTF">2008-05-26T08:52:55Z</dcterms:created>
  <dcterms:modified xsi:type="dcterms:W3CDTF">2010-05-17T15:28:44Z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